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Risk Management\Pillar 3 Risk Disclosures\2018\EU Tables\Q2 2018\"/>
    </mc:Choice>
  </mc:AlternateContent>
  <bookViews>
    <workbookView xWindow="0" yWindow="0" windowWidth="25200" windowHeight="11970" tabRatio="901" activeTab="1"/>
  </bookViews>
  <sheets>
    <sheet name="Disclaimer" sheetId="1" r:id="rId1"/>
    <sheet name="Index" sheetId="2" r:id="rId2"/>
    <sheet name="EU OV1" sheetId="8" r:id="rId3"/>
    <sheet name="OFD" sheetId="9" r:id="rId4"/>
    <sheet name="EU CR1-A" sheetId="26" r:id="rId5"/>
    <sheet name="EU CR1-B" sheetId="25" r:id="rId6"/>
    <sheet name="EU CR1-C" sheetId="27" r:id="rId7"/>
    <sheet name="EU CR1-D" sheetId="28" r:id="rId8"/>
    <sheet name="EU CR1-E" sheetId="29" r:id="rId9"/>
    <sheet name="EU CR2-A" sheetId="30" r:id="rId10"/>
    <sheet name="EU CR2-B" sheetId="32" r:id="rId11"/>
    <sheet name="EU CR3" sheetId="31" r:id="rId12"/>
    <sheet name="EU CR4" sheetId="10" r:id="rId13"/>
    <sheet name="EU CR5" sheetId="11" r:id="rId14"/>
    <sheet name="EU CCR1" sheetId="17" r:id="rId15"/>
    <sheet name="EU CCR2" sheetId="19" r:id="rId16"/>
    <sheet name="EU CCR3" sheetId="18" r:id="rId17"/>
    <sheet name="EU CCR5-A" sheetId="20" r:id="rId18"/>
    <sheet name="EU CCR5-B" sheetId="21" r:id="rId19"/>
    <sheet name="EU MR1" sheetId="22" r:id="rId20"/>
  </sheets>
  <definedNames>
    <definedName name="_xlnm._FilterDatabase" localSheetId="4" hidden="1">'EU CR1-A'!$A$46:$D$46</definedName>
  </definedNames>
  <calcPr calcId="152511"/>
  <customWorkbookViews>
    <customWorkbookView name="Elma Rún Friðriksdóttir - Personal View" guid="{0886076D-53EA-4907-B727-AEB3E85E12E6}" mergeInterval="0" personalView="1" maximized="1" xWindow="-8" yWindow="-8" windowWidth="1696" windowHeight="1026" tabRatio="901" activeSheetId="8"/>
    <customWorkbookView name="Sævarður Einarsson - Personal View" guid="{B3B79DE6-B790-447F-9BF8-243B216057B6}" mergeInterval="0" personalView="1" maximized="1" xWindow="-8" yWindow="-8" windowWidth="1696" windowHeight="1026" tabRatio="901" activeSheetId="19"/>
    <customWorkbookView name="Unnur Ylfa Magnúsdóttir - Personal View" guid="{E15FBE34-FE0E-4FB3-BF77-D720D4424F83}" mergeInterval="0" personalView="1" maximized="1" xWindow="-1688" yWindow="-8" windowWidth="1696" windowHeight="1066" tabRatio="901"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 r="C1" i="1"/>
  <c r="D1" i="1" s="1"/>
  <c r="E1" i="1" s="1"/>
  <c r="F1" i="1" s="1"/>
</calcChain>
</file>

<file path=xl/sharedStrings.xml><?xml version="1.0" encoding="utf-8"?>
<sst xmlns="http://schemas.openxmlformats.org/spreadsheetml/2006/main" count="461" uniqueCount="349">
  <si>
    <t>Central governments or central banks</t>
  </si>
  <si>
    <t>Corporates</t>
  </si>
  <si>
    <t>Retail</t>
  </si>
  <si>
    <t>Market risk</t>
  </si>
  <si>
    <t>Total</t>
  </si>
  <si>
    <t>Public sector entities</t>
  </si>
  <si>
    <t>RWAs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</si>
  <si>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</si>
  <si>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</si>
  <si>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</si>
  <si>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</si>
  <si>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</si>
  <si>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</si>
  <si>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</si>
  <si>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</si>
  <si>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</si>
  <si>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</si>
  <si>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</si>
  <si>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</si>
  <si>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</si>
  <si>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</si>
  <si>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</si>
  <si>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</si>
  <si>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</si>
  <si>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</si>
  <si>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</si>
  <si>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</si>
  <si>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</si>
  <si>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</si>
  <si>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</si>
  <si>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</si>
  <si>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</si>
  <si>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</si>
  <si>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</si>
  <si>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</si>
  <si>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RWAs and RWA density</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</si>
  <si>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</si>
  <si>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</si>
  <si>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</si>
  <si>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</si>
  <si>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</si>
  <si>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</si>
  <si>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</si>
  <si>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</si>
  <si>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</si>
  <si>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</si>
  <si>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</si>
  <si>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</si>
  <si>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</si>
  <si>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</si>
  <si>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</si>
  <si>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</si>
  <si>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</si>
  <si>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</si>
  <si>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Minimum own funds requirements</t>
  </si>
  <si>
    <t>of which the standardized approach</t>
  </si>
  <si>
    <t>CCR</t>
  </si>
  <si>
    <t>of which mark to market</t>
  </si>
  <si>
    <t>of which CVA</t>
  </si>
  <si>
    <t>Securitisation exposures in the banking book (after the cap)</t>
  </si>
  <si>
    <t>Operational risk</t>
  </si>
  <si>
    <t>of which standardized approach</t>
  </si>
  <si>
    <t>Reference</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</si>
  <si>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</si>
  <si>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</si>
  <si>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</si>
  <si>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</si>
  <si>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</si>
  <si>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</si>
  <si>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</si>
  <si>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</si>
  <si>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</si>
  <si>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</si>
  <si>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</si>
  <si>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</si>
  <si>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</si>
  <si>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</si>
  <si>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</si>
  <si>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</si>
  <si>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</si>
  <si>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</si>
  <si>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</si>
  <si>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</si>
  <si>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</si>
  <si>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</si>
  <si>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</si>
  <si>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</si>
  <si>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</si>
  <si>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</si>
  <si>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</si>
  <si>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</si>
  <si>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</si>
  <si>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</si>
  <si>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</si>
  <si>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</si>
  <si>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</si>
  <si>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</si>
  <si>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</si>
  <si>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</si>
  <si>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</si>
  <si>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</si>
  <si>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</si>
  <si>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</si>
  <si>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</si>
  <si>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</si>
  <si>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</si>
  <si>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</si>
  <si>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</si>
  <si>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</si>
  <si>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</si>
  <si>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</si>
  <si>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</si>
  <si>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</si>
  <si>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</si>
  <si>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</si>
  <si>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</si>
  <si>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</si>
  <si>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</si>
  <si>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</si>
  <si>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</si>
  <si>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</si>
  <si>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</si>
  <si>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</si>
  <si>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</si>
  <si>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</si>
  <si>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</si>
  <si>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</si>
  <si>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</si>
  <si>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</si>
  <si>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</si>
  <si>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</si>
  <si>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</si>
  <si>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</si>
  <si>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</si>
  <si>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</si>
  <si>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</si>
  <si>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</si>
  <si>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</si>
  <si>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</si>
  <si>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</si>
  <si>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</si>
  <si>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</si>
  <si>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</si>
  <si>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</si>
  <si>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</si>
  <si>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</si>
  <si>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</si>
  <si>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</si>
  <si>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</si>
  <si>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</si>
  <si>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</si>
  <si>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</si>
  <si>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</si>
  <si>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</si>
  <si>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</si>
  <si>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</si>
  <si>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</si>
  <si>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</si>
  <si>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</si>
  <si>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</si>
  <si>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</si>
  <si>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</si>
  <si>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</si>
  <si>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</si>
  <si>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</si>
  <si>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</si>
  <si>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</si>
  <si>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</si>
  <si>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</si>
  <si>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</si>
  <si>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</si>
  <si>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</si>
  <si>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</si>
  <si>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</si>
  <si>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</si>
  <si>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</si>
  <si>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</si>
  <si>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</si>
  <si>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</si>
  <si>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</si>
  <si>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</si>
  <si>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</si>
  <si>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Item</t>
  </si>
  <si>
    <t>Fair Value of Collateral posted</t>
  </si>
  <si>
    <t>Collateral used in SFTS</t>
  </si>
  <si>
    <t>Commodity risk</t>
  </si>
  <si>
    <t>Options (non-delta)</t>
  </si>
  <si>
    <t>Impact of netting and collateral held on exposure values (EU CCR5A)</t>
  </si>
  <si>
    <t>Composition of collateral for exposures to CCR (EU CCR5B)</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</si>
  <si>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</si>
  <si>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</si>
  <si>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</si>
  <si>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</si>
  <si>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</si>
  <si>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</si>
  <si>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</si>
  <si>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</si>
  <si>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</si>
  <si>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</si>
  <si>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</si>
  <si>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</si>
  <si>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</si>
  <si>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</si>
  <si>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RWA    density</t>
  </si>
  <si>
    <t>Index</t>
  </si>
  <si>
    <t xml:space="preserve">30 June 2018 [ISK m]
</t>
  </si>
  <si>
    <t>Q1 18</t>
  </si>
  <si>
    <t>Q2 18</t>
  </si>
  <si>
    <t>30 June 2018 [ISK m]</t>
  </si>
  <si>
    <t xml:space="preserve">30 June 2018 [ISK m]
Own funds </t>
  </si>
  <si>
    <t>Collective investments undertakings (CIU)</t>
  </si>
  <si>
    <t>Arion Bank Pillar 3 Risk Disclosures Q2 2018</t>
  </si>
  <si>
    <t>Gross carrying value of</t>
  </si>
  <si>
    <t>Defaulted exposures</t>
  </si>
  <si>
    <t>Non-defaulted exposures</t>
  </si>
  <si>
    <t>Specific credit risk adjustment</t>
  </si>
  <si>
    <t>General credit risk adjustment</t>
  </si>
  <si>
    <t>Net values</t>
  </si>
  <si>
    <t>Central government</t>
  </si>
  <si>
    <t>Regional government</t>
  </si>
  <si>
    <t>Administrative bodies</t>
  </si>
  <si>
    <t>Real estate</t>
  </si>
  <si>
    <t>Collective investment undertaking</t>
  </si>
  <si>
    <t>In default</t>
  </si>
  <si>
    <t>High risk</t>
  </si>
  <si>
    <t>Other assets</t>
  </si>
  <si>
    <t xml:space="preserve">     of which: Loans to Customers</t>
  </si>
  <si>
    <t xml:space="preserve">     of which: Debt securities</t>
  </si>
  <si>
    <t xml:space="preserve">     of which: Off-balance sheet exposures</t>
  </si>
  <si>
    <t>Agriculture</t>
  </si>
  <si>
    <t>Financial and insurance services</t>
  </si>
  <si>
    <t>Fishing industry</t>
  </si>
  <si>
    <t>Individual</t>
  </si>
  <si>
    <t>Industry, energy and manufacturing</t>
  </si>
  <si>
    <t>Information and communication technology</t>
  </si>
  <si>
    <t>Public administration, human health and social act.</t>
  </si>
  <si>
    <t>Real estate and construction</t>
  </si>
  <si>
    <t>Services</t>
  </si>
  <si>
    <t>Transportation</t>
  </si>
  <si>
    <t>Wholesale and retail trades</t>
  </si>
  <si>
    <t xml:space="preserve">Other </t>
  </si>
  <si>
    <t>Iceland</t>
  </si>
  <si>
    <t>N-America</t>
  </si>
  <si>
    <t>Nordic</t>
  </si>
  <si>
    <t>RestofEur</t>
  </si>
  <si>
    <t>Rest</t>
  </si>
  <si>
    <t>≤ 30 days</t>
  </si>
  <si>
    <t>&gt; 30 days            ≤ 60 days</t>
  </si>
  <si>
    <t>&gt; 60 days            ≤ 90 days</t>
  </si>
  <si>
    <t>&gt; 90 days            ≤ 180 days</t>
  </si>
  <si>
    <t>&gt; 180 days            ≤ 1 year</t>
  </si>
  <si>
    <t>&gt; 1 year</t>
  </si>
  <si>
    <t>Companies</t>
  </si>
  <si>
    <t>Individuals</t>
  </si>
  <si>
    <t>Total loans</t>
  </si>
  <si>
    <t>Off-balance-sheet exposures</t>
  </si>
  <si>
    <t>Loans and advances</t>
  </si>
  <si>
    <t>Debt Securities</t>
  </si>
  <si>
    <t>Of which forborne</t>
  </si>
  <si>
    <t>Of which impaired</t>
  </si>
  <si>
    <t>Of which defaulted</t>
  </si>
  <si>
    <t>Of which forborne exposures</t>
  </si>
  <si>
    <t>On non-performing exposures</t>
  </si>
  <si>
    <t>On performing exposures</t>
  </si>
  <si>
    <t>Of which non-performing</t>
  </si>
  <si>
    <t>Of which performing forborne</t>
  </si>
  <si>
    <t>Of which performing but past due &gt; 30 days and &lt;= 90 days</t>
  </si>
  <si>
    <t>Collaterals and financial guarantees received</t>
  </si>
  <si>
    <t>Accumulated impairment and provisions and negative fair value adjustments due to credit risk</t>
  </si>
  <si>
    <t>Gross carrying values of performing and non-performing exposures</t>
  </si>
  <si>
    <t>Template as in Guidelines on disclosure requirements under Part Eight of Regulation (EU) No. 575/2013</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</si>
  <si>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</si>
  <si>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</si>
  <si>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</si>
  <si>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</si>
  <si>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</si>
  <si>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</si>
  <si>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</si>
  <si>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</si>
  <si>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</si>
  <si>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</si>
  <si>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</si>
  <si>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</si>
  <si>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</si>
  <si>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</si>
  <si>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</si>
  <si>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CR1-B</t>
  </si>
  <si>
    <t>EU CR1-C</t>
  </si>
  <si>
    <t>EU CR1-D</t>
  </si>
  <si>
    <t>EU CR1-E</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</si>
  <si>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</si>
  <si>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</si>
  <si>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</si>
  <si>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</si>
  <si>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</si>
  <si>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</si>
  <si>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</si>
  <si>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</si>
  <si>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</si>
  <si>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</si>
  <si>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</si>
  <si>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</si>
  <si>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</si>
  <si>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</si>
  <si>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</si>
  <si>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</si>
  <si>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</si>
  <si>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</si>
  <si>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</si>
  <si>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</si>
  <si>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 xml:space="preserve">Credit quality of exposures by industries </t>
  </si>
  <si>
    <t xml:space="preserve">Credit quality of exposures by geography </t>
  </si>
  <si>
    <t xml:space="preserve">Ageing of past-due exposures </t>
  </si>
  <si>
    <t xml:space="preserve">Non-performing and forborne exposures </t>
  </si>
  <si>
    <t>Capital Management</t>
  </si>
  <si>
    <t>Credit Risk</t>
  </si>
  <si>
    <t>Market Risk</t>
  </si>
  <si>
    <t>Own funds disclosure (OFD) according to Article 5 in EU Regulation No. 1423/2013</t>
  </si>
  <si>
    <t>OFD</t>
  </si>
  <si>
    <t>Overview of risk-weighted assets</t>
  </si>
  <si>
    <t xml:space="preserve">EU MR1: Market risk minimum capital requirements </t>
  </si>
  <si>
    <t>Accumulated specific credit risk adjustment</t>
  </si>
  <si>
    <t>Accumulated general credit risk adjustment</t>
  </si>
  <si>
    <t xml:space="preserve">EU OV1: Overview of risk-weighted assets </t>
  </si>
  <si>
    <t>OFD: Own funds disclosure according to Article 5 in EU Regulation No. 1423/2013</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</si>
  <si>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</si>
  <si>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</si>
  <si>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</si>
  <si>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 xml:space="preserve">EU CR1-B: Credit quality of exposures by industries </t>
  </si>
  <si>
    <t xml:space="preserve">EU CR1-C: Credit quality of exposures by geography </t>
  </si>
  <si>
    <t>EU CR1-D: Ageing of past-due exposures</t>
  </si>
  <si>
    <t>EU CR1-E: Non-performing and forborne exposures</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</si>
  <si>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</si>
  <si>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</si>
  <si>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</si>
  <si>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</si>
  <si>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</si>
  <si>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</si>
  <si>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</si>
  <si>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</si>
  <si>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</si>
  <si>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Exposures secured by credit derivatives</t>
  </si>
  <si>
    <t>Gross carrying value defaulted exposures</t>
  </si>
  <si>
    <t>Loans and debt securities that have defaulted or impaired since the last reporting period</t>
  </si>
  <si>
    <t>Returned to non-defaulted status</t>
  </si>
  <si>
    <t>Amounts written off</t>
  </si>
  <si>
    <t>Other changes</t>
  </si>
  <si>
    <t>EU CR2-B: Changes in the stock of general and specific credit risk adjustments</t>
  </si>
  <si>
    <t>EU MR1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</si>
</sst>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I_S_K_-;\-* #,##0\ _I_S_K_-;_-* &quot;-&quot;\ _I_S_K_-;_-@_-"/>
    <numFmt numFmtId="164" formatCode="_(* #,##0.00_);_(* \(#,##0.00\);_(* &quot;-&quot;??_);_(@_)"/>
    <numFmt numFmtId="165" formatCode="_(* #,##0_);_(* \(#,##0\);_(* &quot;-&quot;_);_(@_)"/>
    <numFmt numFmtId="166" formatCode="0.0%"/>
    <numFmt numFmtId="167" formatCode="0.0"/>
    <numFmt numFmtId="168" formatCode="#,##0\ ;\(#,##0\);&quot;-&quot;\ "/>
    <numFmt numFmtId="169" formatCode="_ * #,##0_ ;_ * \-#,##0_ ;_ * &quot;-&quot;??_ ;_ @_ "/>
  </numFmts>
  <fonts count="30"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5"/>
      <color theme="0"/>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10"/>
      <color rgb="FFFFFFFF"/>
      <name val="Calibri"/>
      <family val="2"/>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color rgb="FFFFFFFF"/>
      <name val="Calibri"/>
      <family val="2"/>
      <scheme val="minor"/>
    </font>
    <font>
      <b/>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solid">
        <fgColor rgb="FF0B45E6"/>
        <bgColor rgb="FF000000"/>
      </patternFill>
    </fill>
    <fill>
      <patternFill patternType="solid">
        <fgColor theme="0" tint="-0.14999847407452621"/>
        <bgColor indexed="64"/>
      </patternFill>
    </fill>
    <fill>
      <patternFill patternType="gray125">
        <fgColor theme="0" tint="-0.34998626667073579"/>
        <bgColor theme="0"/>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style="thin">
        <color rgb="FF005FAC"/>
      </left>
      <right/>
      <top/>
      <bottom/>
      <diagonal/>
    </border>
    <border>
      <left style="thin">
        <color theme="0"/>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diagonal/>
    </border>
    <border>
      <left/>
      <right/>
      <top/>
      <bottom style="thick">
        <color rgb="FFFE5B88"/>
      </bottom>
      <diagonal/>
    </border>
    <border>
      <left/>
      <right/>
      <top/>
      <bottom style="medium">
        <color rgb="FF0B45E6"/>
      </bottom>
      <diagonal/>
    </border>
    <border>
      <left style="thin">
        <color theme="0"/>
      </left>
      <right style="thin">
        <color theme="0"/>
      </right>
      <top/>
      <bottom style="thick">
        <color rgb="FFFE5B88"/>
      </bottom>
      <diagonal/>
    </border>
    <border>
      <left style="thin">
        <color theme="0"/>
      </left>
      <right/>
      <top style="thin">
        <color theme="0"/>
      </top>
      <bottom style="thick">
        <color rgb="FFFE5B88"/>
      </bottom>
      <diagonal/>
    </border>
    <border>
      <left style="thin">
        <color theme="0"/>
      </left>
      <right style="thin">
        <color theme="0"/>
      </right>
      <top style="thin">
        <color theme="0"/>
      </top>
      <bottom style="thick">
        <color rgb="FFFE5B88"/>
      </bottom>
      <diagonal/>
    </border>
    <border>
      <left style="thin">
        <color theme="0"/>
      </left>
      <right/>
      <top/>
      <bottom style="thick">
        <color rgb="FFFE5B88"/>
      </bottom>
      <diagonal/>
    </border>
    <border>
      <left/>
      <right style="thin">
        <color rgb="FF005FAC"/>
      </right>
      <top/>
      <bottom style="thick">
        <color rgb="FFFE5B88"/>
      </bottom>
      <diagonal/>
    </border>
    <border>
      <left/>
      <right style="thin">
        <color rgb="FF005FAC"/>
      </right>
      <top/>
      <bottom/>
      <diagonal/>
    </border>
    <border>
      <left/>
      <right/>
      <top style="thick">
        <color rgb="FFFE5B88"/>
      </top>
      <bottom/>
      <diagonal/>
    </border>
  </borders>
  <cellStyleXfs count="2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4" fontId="4" fillId="0" borderId="0" applyFont="0" applyFill="0" applyBorder="0" applyAlignment="0" applyProtection="0"/>
    <xf numFmtId="41" fontId="1" fillId="0" borderId="0" applyFont="0" applyFill="0" applyBorder="0" applyAlignment="0" applyProtection="0"/>
    <xf numFmtId="0" fontId="2" fillId="0" borderId="0"/>
    <xf numFmtId="165"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4" fillId="0" borderId="0">
      <alignment horizontal="left"/>
    </xf>
    <xf numFmtId="168" fontId="14" fillId="0" borderId="0">
      <alignment horizontal="right"/>
    </xf>
  </cellStyleXfs>
  <cellXfs count="222">
    <xf numFmtId="0" fontId="0" fillId="0" borderId="0" xfId="0"/>
    <xf numFmtId="0" fontId="0" fillId="2" borderId="0" xfId="0" applyFill="1"/>
    <xf numFmtId="0" fontId="1" fillId="2" borderId="0" xfId="0" applyFont="1" applyFill="1"/>
    <xf numFmtId="0" fontId="10" fillId="2" borderId="0" xfId="17" applyFont="1" applyFill="1" applyBorder="1"/>
    <xf numFmtId="0" fontId="10" fillId="2" borderId="0" xfId="17" applyFont="1" applyFill="1" applyBorder="1" applyAlignment="1">
      <alignment horizontal="right"/>
    </xf>
    <xf numFmtId="0" fontId="7" fillId="2" borderId="0" xfId="0" applyFont="1" applyFill="1"/>
    <xf numFmtId="0" fontId="11"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2" fillId="0" borderId="0" xfId="0" applyFont="1" applyFill="1" applyAlignment="1"/>
    <xf numFmtId="0" fontId="1" fillId="2" borderId="0" xfId="0" applyFont="1" applyFill="1" applyAlignment="1"/>
    <xf numFmtId="0" fontId="12" fillId="2" borderId="0" xfId="0" applyFont="1" applyFill="1" applyAlignment="1"/>
    <xf numFmtId="0" fontId="12" fillId="0" borderId="0" xfId="0" applyFont="1" applyAlignment="1"/>
    <xf numFmtId="0" fontId="12" fillId="2" borderId="0" xfId="0" applyFont="1" applyFill="1"/>
    <xf numFmtId="0" fontId="12" fillId="0" borderId="0" xfId="0" applyFont="1"/>
    <xf numFmtId="0" fontId="16" fillId="0" borderId="0" xfId="0" applyFont="1"/>
    <xf numFmtId="0" fontId="12" fillId="0" borderId="0" xfId="0" applyFont="1" applyBorder="1"/>
    <xf numFmtId="0" fontId="12" fillId="0" borderId="0" xfId="0" applyFont="1" applyFill="1" applyBorder="1"/>
    <xf numFmtId="0" fontId="16" fillId="0" borderId="0" xfId="0" applyFont="1" applyBorder="1"/>
    <xf numFmtId="0" fontId="16" fillId="0" borderId="1" xfId="0" applyFont="1" applyBorder="1"/>
    <xf numFmtId="0" fontId="12" fillId="0" borderId="1" xfId="0" applyFont="1" applyBorder="1"/>
    <xf numFmtId="0" fontId="16" fillId="0" borderId="2" xfId="0" applyFont="1" applyBorder="1"/>
    <xf numFmtId="0" fontId="12" fillId="0" borderId="2" xfId="0" applyFont="1" applyBorder="1"/>
    <xf numFmtId="3" fontId="12" fillId="0" borderId="0" xfId="0" applyNumberFormat="1" applyFont="1"/>
    <xf numFmtId="1" fontId="12" fillId="0" borderId="0" xfId="0" applyNumberFormat="1" applyFont="1" applyAlignment="1">
      <alignment horizontal="right"/>
    </xf>
    <xf numFmtId="1" fontId="16" fillId="0" borderId="2" xfId="0" applyNumberFormat="1" applyFont="1" applyBorder="1" applyAlignment="1">
      <alignment horizontal="right"/>
    </xf>
    <xf numFmtId="1" fontId="16" fillId="0" borderId="1" xfId="0" applyNumberFormat="1" applyFont="1" applyBorder="1" applyAlignment="1">
      <alignment horizontal="right"/>
    </xf>
    <xf numFmtId="3" fontId="16" fillId="0" borderId="2" xfId="0" applyNumberFormat="1" applyFont="1" applyBorder="1"/>
    <xf numFmtId="3" fontId="16" fillId="0" borderId="1" xfId="0" applyNumberFormat="1" applyFont="1" applyBorder="1"/>
    <xf numFmtId="0" fontId="12" fillId="0" borderId="0" xfId="0" applyFont="1" applyAlignment="1">
      <alignment wrapText="1"/>
    </xf>
    <xf numFmtId="0" fontId="12" fillId="0" borderId="0" xfId="0" applyFont="1" applyAlignment="1">
      <alignment horizontal="center"/>
    </xf>
    <xf numFmtId="3" fontId="12" fillId="0" borderId="0" xfId="0" applyNumberFormat="1" applyFont="1" applyBorder="1"/>
    <xf numFmtId="3" fontId="16" fillId="0" borderId="0" xfId="0" applyNumberFormat="1" applyFont="1" applyBorder="1"/>
    <xf numFmtId="3" fontId="12" fillId="0" borderId="1" xfId="0" applyNumberFormat="1" applyFont="1" applyBorder="1"/>
    <xf numFmtId="166" fontId="12" fillId="0" borderId="0" xfId="9" applyNumberFormat="1" applyFont="1" applyBorder="1"/>
    <xf numFmtId="166" fontId="19" fillId="0" borderId="0" xfId="9" applyNumberFormat="1" applyFont="1" applyBorder="1"/>
    <xf numFmtId="166" fontId="19" fillId="0" borderId="0" xfId="9" applyNumberFormat="1" applyFont="1" applyBorder="1" applyAlignment="1">
      <alignment horizontal="right"/>
    </xf>
    <xf numFmtId="9" fontId="19" fillId="0" borderId="0" xfId="9" applyNumberFormat="1" applyFont="1" applyBorder="1"/>
    <xf numFmtId="10" fontId="19" fillId="0" borderId="0" xfId="9" applyNumberFormat="1" applyFont="1" applyBorder="1"/>
    <xf numFmtId="167" fontId="12" fillId="0" borderId="0" xfId="9" applyNumberFormat="1" applyFont="1" applyBorder="1"/>
    <xf numFmtId="3" fontId="12" fillId="0" borderId="0" xfId="9" applyNumberFormat="1" applyFont="1" applyBorder="1"/>
    <xf numFmtId="9" fontId="12" fillId="0" borderId="0" xfId="0" applyNumberFormat="1" applyFont="1" applyBorder="1"/>
    <xf numFmtId="0" fontId="12" fillId="0" borderId="0" xfId="0" applyFont="1" applyBorder="1" applyAlignment="1">
      <alignment wrapText="1"/>
    </xf>
    <xf numFmtId="3" fontId="16" fillId="0" borderId="0" xfId="0" applyNumberFormat="1" applyFont="1" applyBorder="1" applyAlignment="1">
      <alignment horizontal="right"/>
    </xf>
    <xf numFmtId="3" fontId="12" fillId="0" borderId="0" xfId="0" applyNumberFormat="1" applyFont="1" applyBorder="1" applyAlignment="1">
      <alignment horizontal="right"/>
    </xf>
    <xf numFmtId="3" fontId="12" fillId="0" borderId="0" xfId="0" applyNumberFormat="1" applyFont="1" applyAlignment="1">
      <alignment horizontal="right"/>
    </xf>
    <xf numFmtId="1" fontId="12" fillId="0" borderId="0" xfId="0" applyNumberFormat="1" applyFont="1" applyBorder="1" applyAlignment="1">
      <alignment horizontal="right"/>
    </xf>
    <xf numFmtId="1" fontId="12" fillId="0" borderId="0" xfId="9" applyNumberFormat="1" applyFont="1" applyBorder="1" applyAlignment="1">
      <alignment horizontal="right"/>
    </xf>
    <xf numFmtId="1" fontId="16" fillId="0" borderId="0" xfId="0" applyNumberFormat="1" applyFont="1" applyBorder="1" applyAlignment="1">
      <alignment horizontal="right"/>
    </xf>
    <xf numFmtId="3" fontId="19" fillId="0" borderId="0" xfId="9" applyNumberFormat="1" applyFont="1" applyBorder="1"/>
    <xf numFmtId="0" fontId="12" fillId="0" borderId="0" xfId="0" applyFont="1" applyBorder="1" applyAlignment="1">
      <alignment horizontal="left" wrapText="1"/>
    </xf>
    <xf numFmtId="1" fontId="12" fillId="0" borderId="0" xfId="0" applyNumberFormat="1" applyFont="1" applyAlignment="1">
      <alignment horizontal="right" wrapText="1"/>
    </xf>
    <xf numFmtId="10" fontId="12" fillId="0" borderId="0" xfId="0" applyNumberFormat="1" applyFont="1"/>
    <xf numFmtId="166" fontId="12" fillId="0" borderId="0" xfId="0" applyNumberFormat="1" applyFont="1"/>
    <xf numFmtId="166" fontId="12" fillId="0" borderId="0" xfId="0" applyNumberFormat="1" applyFont="1" applyAlignment="1">
      <alignment horizontal="right"/>
    </xf>
    <xf numFmtId="1" fontId="12" fillId="0" borderId="1" xfId="0" applyNumberFormat="1" applyFont="1" applyBorder="1" applyAlignment="1">
      <alignment horizontal="right"/>
    </xf>
    <xf numFmtId="0" fontId="12" fillId="0" borderId="1" xfId="0" applyFont="1" applyBorder="1" applyAlignment="1">
      <alignment wrapText="1"/>
    </xf>
    <xf numFmtId="3" fontId="16" fillId="0" borderId="2" xfId="9" applyNumberFormat="1" applyFont="1" applyBorder="1"/>
    <xf numFmtId="9" fontId="12" fillId="0" borderId="0" xfId="0" applyNumberFormat="1" applyFont="1"/>
    <xf numFmtId="166" fontId="16" fillId="0" borderId="0" xfId="0" applyNumberFormat="1" applyFont="1" applyBorder="1"/>
    <xf numFmtId="0" fontId="12" fillId="2" borderId="0" xfId="0" applyFont="1" applyFill="1" applyBorder="1"/>
    <xf numFmtId="166" fontId="15" fillId="2" borderId="0" xfId="19" applyNumberFormat="1" applyFont="1" applyFill="1" applyBorder="1">
      <alignment horizontal="right"/>
    </xf>
    <xf numFmtId="3" fontId="15" fillId="2" borderId="0" xfId="19" applyNumberFormat="1" applyFont="1" applyFill="1" applyBorder="1">
      <alignment horizontal="right"/>
    </xf>
    <xf numFmtId="0" fontId="16" fillId="2" borderId="0" xfId="0" applyFont="1" applyFill="1"/>
    <xf numFmtId="166" fontId="15" fillId="2" borderId="0" xfId="19" applyNumberFormat="1" applyFont="1" applyFill="1">
      <alignment horizontal="right"/>
    </xf>
    <xf numFmtId="3" fontId="12" fillId="2" borderId="0" xfId="0" applyNumberFormat="1" applyFont="1" applyFill="1"/>
    <xf numFmtId="3" fontId="21" fillId="0" borderId="0" xfId="0" applyNumberFormat="1" applyFont="1" applyFill="1"/>
    <xf numFmtId="3" fontId="16" fillId="2" borderId="2" xfId="0" applyNumberFormat="1" applyFont="1" applyFill="1" applyBorder="1"/>
    <xf numFmtId="0" fontId="16" fillId="2" borderId="2" xfId="0" applyFont="1" applyFill="1" applyBorder="1"/>
    <xf numFmtId="0" fontId="12" fillId="2" borderId="0" xfId="0" applyFont="1" applyFill="1" applyAlignment="1">
      <alignment horizontal="center"/>
    </xf>
    <xf numFmtId="0" fontId="16" fillId="0" borderId="0" xfId="0" applyFont="1" applyBorder="1" applyAlignment="1">
      <alignment horizontal="left"/>
    </xf>
    <xf numFmtId="3" fontId="20" fillId="0" borderId="0" xfId="0" applyNumberFormat="1" applyFont="1" applyFill="1" applyBorder="1"/>
    <xf numFmtId="0" fontId="12" fillId="2" borderId="0" xfId="0" applyFont="1" applyFill="1" applyBorder="1" applyAlignment="1">
      <alignment horizontal="center"/>
    </xf>
    <xf numFmtId="3" fontId="12" fillId="2" borderId="0" xfId="0" applyNumberFormat="1" applyFont="1" applyFill="1" applyBorder="1" applyAlignment="1">
      <alignment horizontal="right"/>
    </xf>
    <xf numFmtId="3" fontId="16" fillId="2" borderId="2" xfId="0" applyNumberFormat="1" applyFont="1" applyFill="1" applyBorder="1" applyAlignment="1">
      <alignment horizontal="right"/>
    </xf>
    <xf numFmtId="3" fontId="12" fillId="2" borderId="0" xfId="0" applyNumberFormat="1" applyFont="1" applyFill="1" applyAlignment="1">
      <alignment horizontal="right"/>
    </xf>
    <xf numFmtId="0" fontId="11" fillId="2" borderId="0" xfId="0" applyFont="1" applyFill="1" applyBorder="1"/>
    <xf numFmtId="3" fontId="11" fillId="2" borderId="0" xfId="0" applyNumberFormat="1" applyFont="1" applyFill="1" applyBorder="1"/>
    <xf numFmtId="166" fontId="0" fillId="2" borderId="0" xfId="0" applyNumberFormat="1" applyFill="1"/>
    <xf numFmtId="0" fontId="22" fillId="2" borderId="0" xfId="0" applyFont="1" applyFill="1" applyBorder="1"/>
    <xf numFmtId="3" fontId="11" fillId="2" borderId="0" xfId="0" applyNumberFormat="1" applyFont="1" applyFill="1"/>
    <xf numFmtId="0" fontId="18"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5" fillId="0" borderId="0" xfId="18" applyFont="1" applyFill="1" applyAlignment="1"/>
    <xf numFmtId="0" fontId="12" fillId="0" borderId="0" xfId="0" applyFont="1" applyFill="1"/>
    <xf numFmtId="0" fontId="0" fillId="0" borderId="0" xfId="0" applyFont="1" applyFill="1" applyAlignment="1"/>
    <xf numFmtId="0" fontId="0" fillId="0" borderId="0" xfId="0" applyFont="1" applyFill="1" applyAlignment="1">
      <alignment vertical="center"/>
    </xf>
    <xf numFmtId="166" fontId="12" fillId="0" borderId="0" xfId="9" applyNumberFormat="1" applyFont="1"/>
    <xf numFmtId="4" fontId="12" fillId="0" borderId="0" xfId="0" applyNumberFormat="1" applyFont="1"/>
    <xf numFmtId="166" fontId="16" fillId="0" borderId="2" xfId="9" applyNumberFormat="1" applyFont="1" applyBorder="1"/>
    <xf numFmtId="3" fontId="16" fillId="0" borderId="2" xfId="0" applyNumberFormat="1" applyFont="1" applyBorder="1" applyAlignment="1">
      <alignment horizontal="right"/>
    </xf>
    <xf numFmtId="166" fontId="12" fillId="2" borderId="0" xfId="0" applyNumberFormat="1" applyFont="1" applyFill="1"/>
    <xf numFmtId="1" fontId="12" fillId="0" borderId="0" xfId="0" applyNumberFormat="1" applyFont="1" applyBorder="1"/>
    <xf numFmtId="0" fontId="12" fillId="2" borderId="4" xfId="0" applyFont="1" applyFill="1" applyBorder="1"/>
    <xf numFmtId="0" fontId="12" fillId="0" borderId="4" xfId="0" applyFont="1" applyBorder="1"/>
    <xf numFmtId="3" fontId="12" fillId="2" borderId="1" xfId="0" applyNumberFormat="1" applyFont="1" applyFill="1" applyBorder="1"/>
    <xf numFmtId="0" fontId="23" fillId="0" borderId="0" xfId="0" applyFont="1" applyAlignment="1">
      <alignment vertical="center"/>
    </xf>
    <xf numFmtId="0" fontId="24" fillId="0" borderId="0" xfId="0" applyFont="1"/>
    <xf numFmtId="0" fontId="24" fillId="0" borderId="0" xfId="0" applyFont="1" applyAlignment="1">
      <alignment horizontal="left"/>
    </xf>
    <xf numFmtId="3" fontId="24" fillId="0" borderId="0" xfId="0" applyNumberFormat="1" applyFont="1"/>
    <xf numFmtId="3" fontId="25" fillId="0" borderId="0" xfId="0" applyNumberFormat="1" applyFont="1"/>
    <xf numFmtId="3" fontId="26" fillId="0" borderId="0" xfId="0" applyNumberFormat="1" applyFont="1"/>
    <xf numFmtId="169" fontId="15" fillId="0" borderId="1" xfId="0" applyNumberFormat="1" applyFont="1" applyFill="1" applyBorder="1" applyAlignment="1">
      <alignment vertical="top"/>
    </xf>
    <xf numFmtId="0" fontId="12" fillId="0" borderId="1" xfId="0" applyFont="1" applyBorder="1" applyAlignment="1"/>
    <xf numFmtId="0" fontId="15" fillId="0" borderId="1" xfId="0" applyFont="1" applyFill="1" applyBorder="1" applyAlignment="1">
      <alignment horizontal="left" vertical="center"/>
    </xf>
    <xf numFmtId="169" fontId="15" fillId="0" borderId="0" xfId="0" applyNumberFormat="1" applyFont="1" applyFill="1" applyBorder="1" applyAlignment="1">
      <alignment vertical="top"/>
    </xf>
    <xf numFmtId="0" fontId="15" fillId="0" borderId="0" xfId="0" applyFont="1" applyFill="1" applyBorder="1" applyAlignment="1">
      <alignment horizontal="left" vertical="center"/>
    </xf>
    <xf numFmtId="0" fontId="12" fillId="0" borderId="0" xfId="0" applyFont="1" applyBorder="1" applyAlignment="1">
      <alignment horizontal="right"/>
    </xf>
    <xf numFmtId="0" fontId="12" fillId="0" borderId="0" xfId="0" applyFont="1" applyAlignment="1">
      <alignment horizontal="right"/>
    </xf>
    <xf numFmtId="0" fontId="10" fillId="2" borderId="0" xfId="17" applyFont="1" applyFill="1" applyBorder="1" applyAlignment="1">
      <alignment horizontal="left"/>
    </xf>
    <xf numFmtId="0" fontId="13" fillId="2" borderId="0" xfId="15" applyFont="1" applyFill="1" applyAlignment="1">
      <alignment horizontal="left" vertical="center"/>
    </xf>
    <xf numFmtId="0" fontId="12" fillId="2" borderId="0" xfId="0" applyFont="1" applyFill="1" applyAlignment="1">
      <alignment horizontal="left"/>
    </xf>
    <xf numFmtId="0" fontId="13" fillId="2" borderId="0" xfId="15" applyFont="1" applyFill="1" applyAlignment="1">
      <alignment horizontal="left"/>
    </xf>
    <xf numFmtId="0" fontId="15" fillId="2" borderId="0" xfId="18" applyFont="1" applyFill="1" applyAlignment="1">
      <alignment horizontal="left"/>
    </xf>
    <xf numFmtId="0" fontId="0" fillId="0" borderId="0" xfId="0" applyAlignment="1">
      <alignment horizontal="center"/>
    </xf>
    <xf numFmtId="3" fontId="12" fillId="0" borderId="0" xfId="0" applyNumberFormat="1" applyFont="1" applyBorder="1" applyAlignment="1">
      <alignment horizontal="center"/>
    </xf>
    <xf numFmtId="3" fontId="16" fillId="0" borderId="0" xfId="0" applyNumberFormat="1" applyFont="1" applyBorder="1" applyAlignment="1">
      <alignment horizontal="center"/>
    </xf>
    <xf numFmtId="0" fontId="12" fillId="0" borderId="0" xfId="0" applyFont="1" applyBorder="1" applyAlignment="1">
      <alignment horizontal="center"/>
    </xf>
    <xf numFmtId="1" fontId="12" fillId="0" borderId="0" xfId="0" applyNumberFormat="1" applyFont="1" applyBorder="1" applyAlignment="1">
      <alignment horizontal="center"/>
    </xf>
    <xf numFmtId="0" fontId="8" fillId="5" borderId="0" xfId="17" applyFont="1" applyFill="1" applyBorder="1"/>
    <xf numFmtId="0" fontId="9" fillId="5" borderId="0" xfId="17" applyFont="1" applyFill="1" applyBorder="1"/>
    <xf numFmtId="0" fontId="10" fillId="5" borderId="10" xfId="17" applyFont="1" applyFill="1" applyBorder="1"/>
    <xf numFmtId="0" fontId="10" fillId="5" borderId="10" xfId="17" applyFont="1" applyFill="1" applyBorder="1" applyAlignment="1">
      <alignment horizontal="right"/>
    </xf>
    <xf numFmtId="0" fontId="8" fillId="5" borderId="0" xfId="17" applyFont="1" applyFill="1" applyBorder="1" applyAlignment="1">
      <alignment horizontal="left"/>
    </xf>
    <xf numFmtId="0" fontId="9" fillId="5" borderId="0" xfId="17" applyFont="1" applyFill="1" applyBorder="1" applyAlignment="1">
      <alignment horizontal="left"/>
    </xf>
    <xf numFmtId="0" fontId="10" fillId="5" borderId="10" xfId="17" applyFont="1" applyFill="1" applyBorder="1" applyAlignment="1">
      <alignment horizontal="left"/>
    </xf>
    <xf numFmtId="0" fontId="27" fillId="2" borderId="11" xfId="0" applyFont="1" applyFill="1" applyBorder="1" applyAlignment="1">
      <alignment vertical="center"/>
    </xf>
    <xf numFmtId="0" fontId="12" fillId="2" borderId="11" xfId="0" applyFont="1" applyFill="1" applyBorder="1" applyAlignment="1">
      <alignment horizontal="left" vertical="center"/>
    </xf>
    <xf numFmtId="0" fontId="0" fillId="2" borderId="11" xfId="0" applyFill="1" applyBorder="1" applyAlignment="1"/>
    <xf numFmtId="0" fontId="12" fillId="2" borderId="11" xfId="0" applyFont="1" applyFill="1" applyBorder="1" applyAlignment="1">
      <alignment horizontal="left"/>
    </xf>
    <xf numFmtId="0" fontId="17" fillId="6" borderId="0" xfId="16" applyFont="1" applyFill="1" applyBorder="1"/>
    <xf numFmtId="0" fontId="17" fillId="6" borderId="0" xfId="16" applyFont="1" applyFill="1" applyBorder="1" applyAlignment="1">
      <alignment horizontal="center" wrapText="1"/>
    </xf>
    <xf numFmtId="0" fontId="10" fillId="5" borderId="0" xfId="15" applyFont="1" applyFill="1" applyAlignment="1">
      <alignment horizontal="center" vertical="center"/>
    </xf>
    <xf numFmtId="0" fontId="17" fillId="6" borderId="10" xfId="16" applyFont="1" applyFill="1" applyBorder="1"/>
    <xf numFmtId="0" fontId="17" fillId="6" borderId="10" xfId="16" applyFont="1" applyFill="1" applyBorder="1" applyAlignment="1">
      <alignment horizontal="right" vertical="center" wrapText="1"/>
    </xf>
    <xf numFmtId="0" fontId="12" fillId="5" borderId="0" xfId="0" applyFont="1" applyFill="1" applyBorder="1"/>
    <xf numFmtId="1" fontId="12" fillId="5" borderId="0" xfId="0" applyNumberFormat="1" applyFont="1" applyFill="1" applyBorder="1" applyAlignment="1">
      <alignment horizontal="right"/>
    </xf>
    <xf numFmtId="0" fontId="17" fillId="6" borderId="10" xfId="16" applyFont="1" applyFill="1" applyBorder="1" applyAlignment="1">
      <alignment wrapText="1"/>
    </xf>
    <xf numFmtId="0" fontId="17" fillId="6" borderId="10" xfId="16" applyFont="1" applyFill="1" applyBorder="1" applyAlignment="1">
      <alignment horizontal="right" wrapText="1"/>
    </xf>
    <xf numFmtId="1" fontId="17" fillId="6" borderId="10" xfId="16" applyNumberFormat="1" applyFont="1" applyFill="1" applyBorder="1" applyAlignment="1">
      <alignment horizontal="right" wrapText="1"/>
    </xf>
    <xf numFmtId="0" fontId="17" fillId="6" borderId="0" xfId="16" applyFont="1" applyFill="1" applyBorder="1" applyAlignment="1">
      <alignment horizontal="right" wrapText="1"/>
    </xf>
    <xf numFmtId="0" fontId="17" fillId="6" borderId="0" xfId="16" applyFont="1" applyFill="1" applyBorder="1" applyAlignment="1">
      <alignment horizontal="center" vertical="center" wrapText="1"/>
    </xf>
    <xf numFmtId="0" fontId="17" fillId="6" borderId="0" xfId="16" applyFont="1" applyFill="1" applyBorder="1" applyAlignment="1">
      <alignment vertical="top"/>
    </xf>
    <xf numFmtId="9" fontId="17" fillId="6" borderId="10" xfId="16" applyNumberFormat="1" applyFont="1" applyFill="1" applyBorder="1" applyAlignment="1">
      <alignment horizontal="right" wrapText="1"/>
    </xf>
    <xf numFmtId="0" fontId="12" fillId="7" borderId="0" xfId="0" applyFont="1" applyFill="1"/>
    <xf numFmtId="3" fontId="12" fillId="8" borderId="0" xfId="0" applyNumberFormat="1" applyFont="1" applyFill="1"/>
    <xf numFmtId="3" fontId="12" fillId="8" borderId="1" xfId="0" applyNumberFormat="1" applyFont="1" applyFill="1" applyBorder="1"/>
    <xf numFmtId="3" fontId="12" fillId="8" borderId="2" xfId="0" applyNumberFormat="1" applyFont="1" applyFill="1" applyBorder="1"/>
    <xf numFmtId="0" fontId="12" fillId="5" borderId="9" xfId="0" applyFont="1" applyFill="1" applyBorder="1"/>
    <xf numFmtId="0" fontId="17" fillId="6" borderId="9" xfId="16" applyFont="1" applyFill="1" applyBorder="1" applyAlignment="1">
      <alignment horizontal="center" vertical="center" wrapText="1"/>
    </xf>
    <xf numFmtId="0" fontId="17" fillId="6" borderId="13" xfId="16" applyFont="1" applyFill="1" applyBorder="1" applyAlignment="1">
      <alignment horizontal="right" wrapText="1"/>
    </xf>
    <xf numFmtId="0" fontId="17" fillId="6" borderId="14" xfId="16" applyFont="1" applyFill="1" applyBorder="1" applyAlignment="1">
      <alignment horizontal="right" wrapText="1"/>
    </xf>
    <xf numFmtId="0" fontId="17" fillId="6" borderId="15" xfId="16" applyFont="1" applyFill="1" applyBorder="1" applyAlignment="1">
      <alignment horizontal="right" vertical="top" wrapText="1"/>
    </xf>
    <xf numFmtId="0" fontId="17" fillId="6" borderId="13" xfId="16" applyFont="1" applyFill="1" applyBorder="1" applyAlignment="1">
      <alignment horizontal="right" vertical="top" wrapText="1"/>
    </xf>
    <xf numFmtId="0" fontId="10" fillId="5" borderId="10" xfId="0" applyFont="1" applyFill="1" applyBorder="1" applyAlignment="1">
      <alignment horizontal="left" wrapText="1"/>
    </xf>
    <xf numFmtId="0" fontId="10" fillId="5" borderId="10" xfId="0" applyFont="1" applyFill="1" applyBorder="1" applyAlignment="1">
      <alignment horizontal="right" wrapText="1"/>
    </xf>
    <xf numFmtId="0" fontId="17" fillId="6" borderId="0" xfId="16" applyFont="1" applyFill="1" applyBorder="1" applyAlignment="1">
      <alignment horizontal="left" wrapText="1"/>
    </xf>
    <xf numFmtId="0" fontId="17" fillId="6" borderId="0" xfId="16" applyFont="1" applyFill="1" applyBorder="1" applyAlignment="1">
      <alignment horizontal="right" vertical="center" wrapText="1"/>
    </xf>
    <xf numFmtId="0" fontId="0" fillId="5" borderId="0" xfId="0" applyFill="1" applyBorder="1"/>
    <xf numFmtId="0" fontId="10" fillId="5" borderId="10" xfId="0" applyFont="1" applyFill="1" applyBorder="1" applyAlignment="1">
      <alignment horizontal="left" vertical="center"/>
    </xf>
    <xf numFmtId="0" fontId="10" fillId="5" borderId="10" xfId="0" applyFont="1" applyFill="1" applyBorder="1" applyAlignment="1">
      <alignment horizontal="right"/>
    </xf>
    <xf numFmtId="0" fontId="0" fillId="0" borderId="0" xfId="0" applyFont="1"/>
    <xf numFmtId="169" fontId="0" fillId="0" borderId="0" xfId="0" applyNumberFormat="1" applyFont="1"/>
    <xf numFmtId="0" fontId="12" fillId="0" borderId="0" xfId="0" applyFont="1" applyBorder="1" applyAlignment="1">
      <alignment horizontal="left" vertical="center" wrapText="1"/>
    </xf>
    <xf numFmtId="0" fontId="16" fillId="0" borderId="1" xfId="0" applyFont="1" applyBorder="1" applyAlignment="1">
      <alignment horizontal="left" vertical="center" wrapText="1"/>
    </xf>
    <xf numFmtId="3" fontId="15" fillId="0" borderId="0" xfId="0" applyNumberFormat="1" applyFont="1" applyFill="1" applyBorder="1" applyAlignment="1">
      <alignment vertical="top"/>
    </xf>
    <xf numFmtId="3" fontId="29" fillId="0" borderId="1" xfId="0" applyNumberFormat="1" applyFont="1" applyFill="1" applyBorder="1" applyAlignment="1">
      <alignment vertical="top"/>
    </xf>
    <xf numFmtId="0" fontId="12" fillId="0" borderId="1" xfId="0" applyFont="1" applyBorder="1" applyAlignment="1">
      <alignment horizontal="left" vertical="center" wrapText="1"/>
    </xf>
    <xf numFmtId="3" fontId="15" fillId="0" borderId="1" xfId="0" applyNumberFormat="1" applyFont="1" applyFill="1" applyBorder="1" applyAlignment="1">
      <alignment vertical="top"/>
    </xf>
    <xf numFmtId="0" fontId="12" fillId="0" borderId="18" xfId="0" applyFont="1" applyBorder="1" applyAlignment="1">
      <alignment vertical="center"/>
    </xf>
    <xf numFmtId="0" fontId="12" fillId="0" borderId="0" xfId="0" applyFont="1" applyBorder="1" applyAlignment="1">
      <alignment vertical="center"/>
    </xf>
    <xf numFmtId="3" fontId="12" fillId="0" borderId="18" xfId="0" applyNumberFormat="1" applyFont="1" applyFill="1" applyBorder="1"/>
    <xf numFmtId="3" fontId="12" fillId="0" borderId="0" xfId="0" applyNumberFormat="1" applyFont="1" applyFill="1" applyBorder="1"/>
    <xf numFmtId="0" fontId="16" fillId="0" borderId="2" xfId="0" applyFont="1" applyBorder="1" applyAlignment="1">
      <alignment vertical="center"/>
    </xf>
    <xf numFmtId="0" fontId="10" fillId="0" borderId="0" xfId="15" applyFont="1" applyFill="1" applyAlignment="1">
      <alignment horizontal="center" vertical="center"/>
    </xf>
    <xf numFmtId="3" fontId="16" fillId="0" borderId="2" xfId="0" applyNumberFormat="1" applyFont="1" applyFill="1" applyBorder="1"/>
    <xf numFmtId="0" fontId="16" fillId="0" borderId="2" xfId="0" applyFont="1" applyBorder="1" applyAlignment="1">
      <alignment horizontal="left" vertical="center" wrapText="1"/>
    </xf>
    <xf numFmtId="3" fontId="29" fillId="0" borderId="2" xfId="0" applyNumberFormat="1" applyFont="1" applyFill="1" applyBorder="1" applyAlignment="1">
      <alignment vertical="top"/>
    </xf>
    <xf numFmtId="0" fontId="11" fillId="2" borderId="0" xfId="0" applyFont="1" applyFill="1" applyAlignment="1">
      <alignment horizontal="left"/>
    </xf>
    <xf numFmtId="0" fontId="15" fillId="0" borderId="0" xfId="0" applyFont="1" applyFill="1" applyAlignment="1"/>
    <xf numFmtId="0" fontId="11" fillId="2" borderId="0" xfId="0" applyFont="1" applyFill="1" applyAlignment="1">
      <alignment horizontal="justify" vertical="top" wrapText="1"/>
    </xf>
    <xf numFmtId="0" fontId="17" fillId="6" borderId="3" xfId="16" applyFont="1" applyFill="1" applyBorder="1" applyAlignment="1">
      <alignment horizontal="center" wrapText="1"/>
    </xf>
    <xf numFmtId="0" fontId="17" fillId="6" borderId="0" xfId="16" applyFont="1" applyFill="1" applyBorder="1" applyAlignment="1">
      <alignment horizontal="right" wrapText="1"/>
    </xf>
    <xf numFmtId="0" fontId="17" fillId="6" borderId="3" xfId="16" applyFont="1" applyFill="1" applyBorder="1" applyAlignment="1">
      <alignment horizontal="center" vertical="center" wrapText="1"/>
    </xf>
    <xf numFmtId="0" fontId="17" fillId="6" borderId="0" xfId="16" applyFont="1" applyFill="1" applyBorder="1" applyAlignment="1">
      <alignment horizontal="center" vertical="center" wrapText="1"/>
    </xf>
    <xf numFmtId="0" fontId="17" fillId="6" borderId="5" xfId="16" applyFont="1" applyFill="1" applyBorder="1" applyAlignment="1">
      <alignment horizontal="right" vertical="top" wrapText="1"/>
    </xf>
    <xf numFmtId="0" fontId="17" fillId="6" borderId="12" xfId="16" applyFont="1" applyFill="1" applyBorder="1" applyAlignment="1">
      <alignment horizontal="right" vertical="top" wrapText="1"/>
    </xf>
    <xf numFmtId="0" fontId="17" fillId="6" borderId="0" xfId="16" applyFont="1" applyFill="1" applyBorder="1" applyAlignment="1">
      <alignment horizontal="left"/>
    </xf>
    <xf numFmtId="0" fontId="17" fillId="6" borderId="10" xfId="16" applyFont="1" applyFill="1" applyBorder="1" applyAlignment="1">
      <alignment horizontal="left"/>
    </xf>
    <xf numFmtId="0" fontId="17" fillId="6" borderId="7" xfId="16" applyFont="1" applyFill="1" applyBorder="1" applyAlignment="1">
      <alignment horizontal="center" vertical="top"/>
    </xf>
    <xf numFmtId="0" fontId="17" fillId="6" borderId="6" xfId="16" applyFont="1" applyFill="1" applyBorder="1" applyAlignment="1">
      <alignment horizontal="center" vertical="top"/>
    </xf>
    <xf numFmtId="0" fontId="17" fillId="6" borderId="8" xfId="16" applyFont="1" applyFill="1" applyBorder="1" applyAlignment="1">
      <alignment horizontal="right" vertical="top" wrapText="1"/>
    </xf>
    <xf numFmtId="0" fontId="17" fillId="6" borderId="3" xfId="16" applyFont="1" applyFill="1" applyBorder="1" applyAlignment="1">
      <alignment horizontal="center" vertical="top" wrapText="1"/>
    </xf>
    <xf numFmtId="0" fontId="17" fillId="6" borderId="0" xfId="16" applyFont="1" applyFill="1" applyBorder="1" applyAlignment="1">
      <alignment horizontal="right" vertical="top" wrapText="1"/>
    </xf>
    <xf numFmtId="0" fontId="17" fillId="6" borderId="10" xfId="16" applyFont="1" applyFill="1" applyBorder="1" applyAlignment="1">
      <alignment horizontal="right" vertical="top" wrapText="1"/>
    </xf>
    <xf numFmtId="0" fontId="17" fillId="6" borderId="6" xfId="16" applyFont="1" applyFill="1" applyBorder="1" applyAlignment="1">
      <alignment horizontal="center" vertical="center" wrapText="1"/>
    </xf>
    <xf numFmtId="0" fontId="17" fillId="6" borderId="10" xfId="16" applyFont="1" applyFill="1" applyBorder="1" applyAlignment="1">
      <alignment horizontal="center" vertical="center" wrapText="1"/>
    </xf>
    <xf numFmtId="0" fontId="17" fillId="6" borderId="0" xfId="16" applyFont="1" applyFill="1" applyBorder="1" applyAlignment="1">
      <alignment horizontal="left" wrapText="1"/>
    </xf>
    <xf numFmtId="0" fontId="17" fillId="6" borderId="10" xfId="16" applyFont="1" applyFill="1" applyBorder="1" applyAlignment="1">
      <alignment horizontal="left" wrapText="1"/>
    </xf>
    <xf numFmtId="0" fontId="28" fillId="6" borderId="0" xfId="16" applyFont="1" applyFill="1" applyBorder="1" applyAlignment="1">
      <alignment horizontal="right" wrapText="1"/>
    </xf>
    <xf numFmtId="0" fontId="28" fillId="6" borderId="10" xfId="16" applyFont="1" applyFill="1" applyBorder="1" applyAlignment="1">
      <alignment horizontal="right" wrapText="1"/>
    </xf>
    <xf numFmtId="0" fontId="28" fillId="6" borderId="0" xfId="16" applyFont="1" applyFill="1" applyBorder="1" applyAlignment="1">
      <alignment horizontal="left" wrapText="1"/>
    </xf>
    <xf numFmtId="0" fontId="28" fillId="6" borderId="10" xfId="16" applyFont="1" applyFill="1" applyBorder="1" applyAlignment="1">
      <alignment horizontal="left" wrapText="1"/>
    </xf>
    <xf numFmtId="0" fontId="17" fillId="6" borderId="0" xfId="16" applyFont="1" applyFill="1" applyBorder="1" applyAlignment="1">
      <alignment horizontal="center" vertical="center"/>
    </xf>
    <xf numFmtId="0" fontId="17" fillId="6" borderId="3" xfId="16" applyFont="1" applyFill="1" applyBorder="1" applyAlignment="1">
      <alignment horizontal="center" vertical="center"/>
    </xf>
    <xf numFmtId="0" fontId="17" fillId="6" borderId="0" xfId="16" applyFont="1" applyFill="1" applyBorder="1" applyAlignment="1">
      <alignment horizontal="center" wrapText="1"/>
    </xf>
    <xf numFmtId="0" fontId="17" fillId="6" borderId="0" xfId="16" applyFont="1" applyFill="1" applyBorder="1" applyAlignment="1">
      <alignment horizontal="right" vertical="center" wrapText="1"/>
    </xf>
    <xf numFmtId="0" fontId="17" fillId="6" borderId="10" xfId="16" applyFont="1" applyFill="1" applyBorder="1" applyAlignment="1">
      <alignment horizontal="right" vertical="center" wrapText="1"/>
    </xf>
    <xf numFmtId="0" fontId="17" fillId="6" borderId="0" xfId="16" applyFont="1" applyFill="1" applyBorder="1" applyAlignment="1">
      <alignment horizontal="right" vertical="center"/>
    </xf>
    <xf numFmtId="0" fontId="17" fillId="6" borderId="10" xfId="16" applyFont="1" applyFill="1" applyBorder="1" applyAlignment="1">
      <alignment horizontal="right" vertical="center"/>
    </xf>
    <xf numFmtId="0" fontId="10" fillId="5" borderId="0" xfId="0" applyFont="1" applyFill="1" applyBorder="1" applyAlignment="1">
      <alignment horizontal="right" wrapText="1"/>
    </xf>
    <xf numFmtId="0" fontId="10" fillId="5" borderId="10" xfId="0" applyFont="1" applyFill="1" applyBorder="1" applyAlignment="1">
      <alignment horizontal="right" wrapText="1"/>
    </xf>
    <xf numFmtId="9" fontId="17" fillId="6" borderId="17" xfId="16" applyNumberFormat="1" applyFont="1" applyFill="1" applyBorder="1" applyAlignment="1">
      <alignment horizontal="right" wrapText="1"/>
    </xf>
    <xf numFmtId="9" fontId="17" fillId="6" borderId="16" xfId="16" applyNumberFormat="1" applyFont="1" applyFill="1" applyBorder="1" applyAlignment="1">
      <alignment horizontal="right" wrapText="1"/>
    </xf>
    <xf numFmtId="9" fontId="17" fillId="6" borderId="0" xfId="16" applyNumberFormat="1" applyFont="1" applyFill="1" applyBorder="1" applyAlignment="1">
      <alignment horizontal="right"/>
    </xf>
    <xf numFmtId="9" fontId="17" fillId="6" borderId="10" xfId="16" applyNumberFormat="1" applyFont="1" applyFill="1" applyBorder="1" applyAlignment="1">
      <alignment horizontal="right"/>
    </xf>
    <xf numFmtId="0" fontId="17" fillId="6" borderId="0" xfId="16" applyFont="1" applyFill="1" applyBorder="1" applyAlignment="1">
      <alignment horizontal="right"/>
    </xf>
    <xf numFmtId="0" fontId="17" fillId="6" borderId="10" xfId="16" applyFont="1" applyFill="1" applyBorder="1" applyAlignment="1">
      <alignment horizontal="right"/>
    </xf>
    <xf numFmtId="0" fontId="17" fillId="6" borderId="10" xfId="16" applyFont="1" applyFill="1" applyBorder="1" applyAlignment="1">
      <alignment horizontal="right" wrapText="1"/>
    </xf>
  </cellXfs>
  <cellStyles count="20">
    <cellStyle name="Comma [0] 2" xfId="12"/>
    <cellStyle name="Comma [0] 3" xfId="14"/>
    <cellStyle name="Comma 2" xfId="11"/>
    <cellStyle name="Fjárhæð" xfId="19"/>
    <cellStyle name="Hyperlink" xfId="15" builtinId="8"/>
    <cellStyle name="Neutral" xfId="16" builtinId="28"/>
    <cellStyle name="Normal" xfId="0" builtinId="0" customBuiltin="1"/>
    <cellStyle name="Normal 10" xfId="17"/>
    <cellStyle name="Normal 2" xfId="10"/>
    <cellStyle name="Normal 2 2" xfId="13"/>
    <cellStyle name="Normal 3" xfId="4"/>
    <cellStyle name="Normal 3 10" xfId="5"/>
    <cellStyle name="Normal 5 15" xfId="6"/>
    <cellStyle name="Normal 6" xfId="1"/>
    <cellStyle name="Normal 6 10 2 2" xfId="2"/>
    <cellStyle name="Normal 7" xfId="3"/>
    <cellStyle name="Normal 92" xfId="8"/>
    <cellStyle name="Normal 93" xfId="7"/>
    <cellStyle name="Percent" xfId="9" builtinId="5"/>
    <cellStyle name="Texti 3" xfId="18"/>
  </cellStyles>
  <dxfs count="0"/>
  <tableStyles count="0" defaultTableStyle="TableStyleMedium2" defaultPivotStyle="PivotStyleLight16"/>
  <colors>
    <mruColors>
      <color rgb="FF0B45E6"/>
      <color rgb="FFDC1E35"/>
      <color rgb="FFFE5B88"/>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L54"/>
  <sheetViews>
    <sheetView showGridLines="0" workbookViewId="0">
      <selection activeCell="G26" sqref="G26"/>
    </sheetView>
  </sheetViews>
  <sheetFormatPr defaultRowHeight="15" x14ac:dyDescent="0.25"/>
  <cols>
    <col min="1" max="1" width="44.85546875" style="2" customWidth="1"/>
    <col min="2" max="6" width="9" style="2" customWidth="1"/>
    <col min="7" max="7" width="40.28515625" style="2" customWidth="1"/>
    <col min="8" max="16384" width="9.140625" style="2"/>
  </cols>
  <sheetData>
    <row r="1" spans="1:12" ht="27.75" customHeight="1" x14ac:dyDescent="0.3">
      <c r="A1" s="122" t="s">
        <v>48</v>
      </c>
      <c r="B1" s="123">
        <v>0</v>
      </c>
      <c r="C1" s="123" t="e">
        <f>-VLOOKUP(#REF!,#REF!,10,FALSE)</f>
        <v>#REF!</v>
      </c>
      <c r="D1" s="123" t="e">
        <f>+C1+4</f>
        <v>#REF!</v>
      </c>
      <c r="E1" s="123" t="e">
        <f t="shared" ref="E1:F1" si="0">+D1+4</f>
        <v>#REF!</v>
      </c>
      <c r="F1" s="123" t="e">
        <f t="shared" si="0"/>
        <v>#REF!</v>
      </c>
      <c r="G1" s="1"/>
    </row>
    <row r="2" spans="1:12" ht="15.75" thickBot="1" x14ac:dyDescent="0.3">
      <c r="A2" s="124"/>
      <c r="B2" s="125"/>
      <c r="C2" s="125"/>
      <c r="D2" s="125"/>
      <c r="E2" s="125"/>
      <c r="F2" s="125"/>
      <c r="G2" s="1"/>
    </row>
    <row r="3" spans="1:12" ht="15.75" thickTop="1" x14ac:dyDescent="0.25">
      <c r="A3" s="3"/>
      <c r="B3" s="4"/>
      <c r="C3" s="4"/>
      <c r="D3" s="4"/>
      <c r="E3" s="4"/>
      <c r="F3" s="4"/>
      <c r="G3" s="1"/>
    </row>
    <row r="4" spans="1:12" ht="15" customHeight="1" x14ac:dyDescent="0.25">
      <c r="A4" s="183" t="s">
        <v>49</v>
      </c>
      <c r="B4" s="183"/>
      <c r="C4" s="183"/>
      <c r="D4" s="183"/>
      <c r="E4" s="183"/>
      <c r="F4" s="183"/>
      <c r="G4"/>
      <c r="H4"/>
      <c r="I4"/>
      <c r="J4"/>
      <c r="K4"/>
      <c r="L4"/>
    </row>
    <row r="5" spans="1:12" x14ac:dyDescent="0.25">
      <c r="A5" s="183"/>
      <c r="B5" s="183"/>
      <c r="C5" s="183"/>
      <c r="D5" s="183"/>
      <c r="E5" s="183"/>
      <c r="F5" s="183"/>
      <c r="G5"/>
      <c r="H5"/>
      <c r="I5"/>
      <c r="J5"/>
      <c r="K5"/>
      <c r="L5"/>
    </row>
    <row r="6" spans="1:12" x14ac:dyDescent="0.25">
      <c r="A6" s="183"/>
      <c r="B6" s="183"/>
      <c r="C6" s="183"/>
      <c r="D6" s="183"/>
      <c r="E6" s="183"/>
      <c r="F6" s="183"/>
      <c r="G6"/>
      <c r="H6"/>
      <c r="I6"/>
      <c r="J6"/>
      <c r="K6"/>
      <c r="L6"/>
    </row>
    <row r="7" spans="1:12" x14ac:dyDescent="0.25">
      <c r="A7" s="183"/>
      <c r="B7" s="183"/>
      <c r="C7" s="183"/>
      <c r="D7" s="183"/>
      <c r="E7" s="183"/>
      <c r="F7" s="183"/>
      <c r="G7"/>
      <c r="H7"/>
      <c r="I7"/>
      <c r="J7"/>
      <c r="K7"/>
      <c r="L7"/>
    </row>
    <row r="8" spans="1:12" x14ac:dyDescent="0.25">
      <c r="A8" s="183" t="s">
        <v>50</v>
      </c>
      <c r="B8" s="183"/>
      <c r="C8" s="183"/>
      <c r="D8" s="183"/>
      <c r="E8" s="183"/>
      <c r="F8" s="183"/>
      <c r="G8"/>
      <c r="H8"/>
      <c r="I8"/>
      <c r="J8"/>
      <c r="K8"/>
      <c r="L8"/>
    </row>
    <row r="9" spans="1:12" x14ac:dyDescent="0.25">
      <c r="A9" s="183"/>
      <c r="B9" s="183"/>
      <c r="C9" s="183"/>
      <c r="D9" s="183"/>
      <c r="E9" s="183"/>
      <c r="F9" s="183"/>
      <c r="G9"/>
      <c r="H9"/>
      <c r="I9"/>
      <c r="J9"/>
      <c r="K9"/>
      <c r="L9"/>
    </row>
    <row r="10" spans="1:12" x14ac:dyDescent="0.25">
      <c r="A10" s="183"/>
      <c r="B10" s="183"/>
      <c r="C10" s="183"/>
      <c r="D10" s="183"/>
      <c r="E10" s="183"/>
      <c r="F10" s="183"/>
      <c r="G10"/>
      <c r="H10"/>
      <c r="I10"/>
      <c r="J10"/>
      <c r="K10"/>
      <c r="L10"/>
    </row>
    <row r="11" spans="1:12" s="5" customFormat="1" x14ac:dyDescent="0.25">
      <c r="A11" s="183" t="s">
        <v>51</v>
      </c>
      <c r="B11" s="183"/>
      <c r="C11" s="183"/>
      <c r="D11" s="183"/>
      <c r="E11" s="183"/>
      <c r="F11" s="183"/>
      <c r="G11"/>
      <c r="H11"/>
      <c r="I11"/>
      <c r="J11"/>
      <c r="K11"/>
      <c r="L11"/>
    </row>
    <row r="12" spans="1:12" x14ac:dyDescent="0.25">
      <c r="A12" s="183"/>
      <c r="B12" s="183"/>
      <c r="C12" s="183"/>
      <c r="D12" s="183"/>
      <c r="E12" s="183"/>
      <c r="F12" s="183"/>
      <c r="G12"/>
      <c r="H12"/>
      <c r="I12"/>
      <c r="J12"/>
      <c r="K12"/>
      <c r="L12"/>
    </row>
    <row r="13" spans="1:12" x14ac:dyDescent="0.25">
      <c r="A13" s="183"/>
      <c r="B13" s="183"/>
      <c r="C13" s="183"/>
      <c r="D13" s="183"/>
      <c r="E13" s="183"/>
      <c r="F13" s="183"/>
      <c r="G13"/>
      <c r="H13"/>
      <c r="I13"/>
      <c r="J13"/>
      <c r="K13"/>
      <c r="L13"/>
    </row>
    <row r="14" spans="1:12" x14ac:dyDescent="0.25">
      <c r="A14" s="183"/>
      <c r="B14" s="183"/>
      <c r="C14" s="183"/>
      <c r="D14" s="183"/>
      <c r="E14" s="183"/>
      <c r="F14" s="183"/>
      <c r="G14"/>
      <c r="H14"/>
      <c r="I14"/>
      <c r="J14"/>
      <c r="K14"/>
      <c r="L14"/>
    </row>
    <row r="15" spans="1:12" x14ac:dyDescent="0.25">
      <c r="A15" s="183"/>
      <c r="B15" s="183"/>
      <c r="C15" s="183"/>
      <c r="D15" s="183"/>
      <c r="E15" s="183"/>
      <c r="F15" s="183"/>
      <c r="G15"/>
      <c r="H15"/>
      <c r="I15"/>
      <c r="J15"/>
      <c r="K15"/>
      <c r="L15"/>
    </row>
    <row r="16" spans="1:12" x14ac:dyDescent="0.25">
      <c r="A16" s="183"/>
      <c r="B16" s="183"/>
      <c r="C16" s="183"/>
      <c r="D16" s="183"/>
      <c r="E16" s="183"/>
      <c r="F16" s="183"/>
      <c r="G16"/>
      <c r="H16"/>
      <c r="I16"/>
      <c r="J16"/>
      <c r="K16"/>
      <c r="L16"/>
    </row>
    <row r="17" spans="1:12" x14ac:dyDescent="0.25">
      <c r="A17" s="183" t="s">
        <v>52</v>
      </c>
      <c r="B17" s="183"/>
      <c r="C17" s="183"/>
      <c r="D17" s="183"/>
      <c r="E17" s="183"/>
      <c r="F17" s="183"/>
      <c r="G17"/>
      <c r="H17"/>
      <c r="I17"/>
      <c r="J17"/>
      <c r="K17"/>
      <c r="L17"/>
    </row>
    <row r="18" spans="1:12" x14ac:dyDescent="0.25">
      <c r="A18" s="183"/>
      <c r="B18" s="183"/>
      <c r="C18" s="183"/>
      <c r="D18" s="183"/>
      <c r="E18" s="183"/>
      <c r="F18" s="183"/>
      <c r="G18"/>
      <c r="H18"/>
      <c r="I18"/>
      <c r="J18"/>
      <c r="K18"/>
      <c r="L18"/>
    </row>
    <row r="19" spans="1:12" x14ac:dyDescent="0.25">
      <c r="A19" s="6" t="s">
        <v>53</v>
      </c>
      <c r="B19" s="1"/>
      <c r="C19" s="1"/>
      <c r="D19" s="1"/>
      <c r="E19" s="1"/>
      <c r="F19" s="1"/>
      <c r="G19"/>
      <c r="H19"/>
      <c r="I19"/>
      <c r="J19"/>
      <c r="K19"/>
      <c r="L19"/>
    </row>
    <row r="20" spans="1:12" x14ac:dyDescent="0.25">
      <c r="A20" s="183"/>
      <c r="B20" s="183"/>
      <c r="C20" s="183"/>
      <c r="D20" s="183"/>
      <c r="E20" s="183"/>
      <c r="F20" s="183"/>
      <c r="G20"/>
      <c r="H20" s="117"/>
      <c r="I20"/>
      <c r="J20"/>
      <c r="K20"/>
      <c r="L20"/>
    </row>
    <row r="21" spans="1:12" x14ac:dyDescent="0.25">
      <c r="A21" s="183"/>
      <c r="B21" s="183"/>
      <c r="C21" s="183"/>
      <c r="D21" s="183"/>
      <c r="E21" s="183"/>
      <c r="F21" s="183"/>
      <c r="G21"/>
      <c r="H21"/>
      <c r="I21"/>
      <c r="J21"/>
      <c r="K21"/>
      <c r="L21"/>
    </row>
    <row r="22" spans="1:12" x14ac:dyDescent="0.25">
      <c r="A22" s="183"/>
      <c r="B22" s="183"/>
      <c r="C22" s="183"/>
      <c r="D22" s="183"/>
      <c r="E22" s="183"/>
      <c r="F22" s="183"/>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0886076D-53EA-4907-B727-AEB3E85E12E6}"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E15FBE34-FE0E-4FB3-BF77-D720D4424F83}" showGridLines="0">
      <selection activeCell="H20" sqref="H20"/>
      <pageMargins left="0.7" right="0.7" top="0.75" bottom="0.75" header="0.3" footer="0.3"/>
    </customSheetView>
  </customSheetViews>
  <mergeCells count="5">
    <mergeCell ref="A4:F7"/>
    <mergeCell ref="A8:F10"/>
    <mergeCell ref="A11:F16"/>
    <mergeCell ref="A17:F18"/>
    <mergeCell ref="A20:F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E19"/>
  <sheetViews>
    <sheetView showGridLines="0" workbookViewId="0">
      <selection activeCell="B8" sqref="B8"/>
    </sheetView>
  </sheetViews>
  <sheetFormatPr defaultRowHeight="15" x14ac:dyDescent="0.25"/>
  <cols>
    <col min="1" max="1" width="64" style="164" customWidth="1"/>
    <col min="2" max="2" width="18.85546875" style="164" customWidth="1"/>
    <col min="3" max="3" width="19.42578125" style="164" customWidth="1"/>
    <col min="4" max="4" width="3.5703125" style="164" customWidth="1"/>
    <col min="5" max="16384" width="9.140625" style="164"/>
  </cols>
  <sheetData>
    <row r="1" spans="1:5" ht="12.75" customHeight="1" x14ac:dyDescent="0.25">
      <c r="A1" s="16" t="s">
        <v>290</v>
      </c>
      <c r="B1" s="100"/>
      <c r="C1" s="100"/>
    </row>
    <row r="2" spans="1:5" ht="12.75" customHeight="1" x14ac:dyDescent="0.25">
      <c r="A2" s="100"/>
      <c r="B2" s="100"/>
      <c r="C2" s="100"/>
    </row>
    <row r="3" spans="1:5" ht="15.75" customHeight="1" x14ac:dyDescent="0.25">
      <c r="A3" s="200" t="s">
        <v>208</v>
      </c>
      <c r="B3" s="202" t="s">
        <v>321</v>
      </c>
      <c r="C3" s="202" t="s">
        <v>322</v>
      </c>
      <c r="E3" s="135" t="s">
        <v>204</v>
      </c>
    </row>
    <row r="4" spans="1:5" ht="29.25" customHeight="1" thickBot="1" x14ac:dyDescent="0.3">
      <c r="A4" s="201"/>
      <c r="B4" s="203"/>
      <c r="C4" s="203"/>
      <c r="E4" s="177"/>
    </row>
    <row r="5" spans="1:5" ht="15.75" thickTop="1" x14ac:dyDescent="0.25">
      <c r="A5" s="167" t="s">
        <v>291</v>
      </c>
      <c r="B5" s="169">
        <v>12553</v>
      </c>
      <c r="C5" s="149"/>
    </row>
    <row r="6" spans="1:5" ht="15" customHeight="1" x14ac:dyDescent="0.25">
      <c r="A6" s="166" t="s">
        <v>292</v>
      </c>
      <c r="B6" s="168">
        <v>2964.2392820473997</v>
      </c>
      <c r="C6" s="148"/>
    </row>
    <row r="7" spans="1:5" ht="15" customHeight="1" x14ac:dyDescent="0.25">
      <c r="A7" s="166" t="s">
        <v>293</v>
      </c>
      <c r="B7" s="168">
        <v>-1878.2392820473999</v>
      </c>
      <c r="C7" s="148"/>
    </row>
    <row r="8" spans="1:5" x14ac:dyDescent="0.25">
      <c r="A8" s="166" t="s">
        <v>294</v>
      </c>
      <c r="B8" s="168">
        <v>-2445</v>
      </c>
      <c r="C8" s="148"/>
    </row>
    <row r="9" spans="1:5" x14ac:dyDescent="0.25">
      <c r="A9" s="166" t="s">
        <v>295</v>
      </c>
      <c r="B9" s="32"/>
      <c r="C9" s="148"/>
    </row>
    <row r="10" spans="1:5" x14ac:dyDescent="0.25">
      <c r="A10" s="166" t="s">
        <v>296</v>
      </c>
      <c r="B10" s="168">
        <v>-5</v>
      </c>
      <c r="C10" s="148"/>
    </row>
    <row r="11" spans="1:5" x14ac:dyDescent="0.25">
      <c r="A11" s="166" t="s">
        <v>297</v>
      </c>
      <c r="B11" s="168">
        <v>0</v>
      </c>
      <c r="C11" s="148"/>
    </row>
    <row r="12" spans="1:5" x14ac:dyDescent="0.25">
      <c r="A12" s="170" t="s">
        <v>298</v>
      </c>
      <c r="B12" s="171"/>
      <c r="C12" s="148"/>
    </row>
    <row r="13" spans="1:5" x14ac:dyDescent="0.25">
      <c r="A13" s="167" t="s">
        <v>299</v>
      </c>
      <c r="B13" s="169">
        <v>11189</v>
      </c>
      <c r="C13" s="150"/>
    </row>
    <row r="19" spans="2:2" x14ac:dyDescent="0.25">
      <c r="B19" s="165"/>
    </row>
  </sheetData>
  <mergeCells count="3">
    <mergeCell ref="A3:A4"/>
    <mergeCell ref="B3:B4"/>
    <mergeCell ref="C3:C4"/>
  </mergeCells>
  <hyperlinks>
    <hyperlink ref="E3" location="Index!A1" display="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D16"/>
  <sheetViews>
    <sheetView showGridLines="0" workbookViewId="0">
      <selection activeCell="B16" sqref="B16"/>
    </sheetView>
  </sheetViews>
  <sheetFormatPr defaultRowHeight="15" x14ac:dyDescent="0.25"/>
  <cols>
    <col min="1" max="1" width="71.140625" style="164" customWidth="1"/>
    <col min="2" max="2" width="20.140625" style="164" customWidth="1"/>
    <col min="3" max="3" width="3.5703125" style="164" customWidth="1"/>
    <col min="4" max="16384" width="9.140625" style="164"/>
  </cols>
  <sheetData>
    <row r="1" spans="1:4" ht="12.75" customHeight="1" x14ac:dyDescent="0.25">
      <c r="A1" s="16" t="s">
        <v>347</v>
      </c>
      <c r="B1" s="100"/>
    </row>
    <row r="2" spans="1:4" ht="12.75" customHeight="1" x14ac:dyDescent="0.25">
      <c r="A2" s="100"/>
      <c r="B2" s="100"/>
    </row>
    <row r="3" spans="1:4" ht="15.75" customHeight="1" x14ac:dyDescent="0.25">
      <c r="A3" s="200" t="s">
        <v>208</v>
      </c>
      <c r="B3" s="202" t="s">
        <v>342</v>
      </c>
      <c r="D3" s="135" t="s">
        <v>204</v>
      </c>
    </row>
    <row r="4" spans="1:4" ht="18.75" customHeight="1" thickBot="1" x14ac:dyDescent="0.3">
      <c r="A4" s="201"/>
      <c r="B4" s="203"/>
      <c r="D4" s="177"/>
    </row>
    <row r="5" spans="1:4" ht="15.75" thickTop="1" x14ac:dyDescent="0.25">
      <c r="A5" s="167" t="s">
        <v>291</v>
      </c>
      <c r="B5" s="169">
        <v>27037.749235044401</v>
      </c>
    </row>
    <row r="6" spans="1:4" ht="15.75" customHeight="1" x14ac:dyDescent="0.25">
      <c r="A6" s="166" t="s">
        <v>343</v>
      </c>
      <c r="B6" s="168">
        <v>4362.8626612899998</v>
      </c>
    </row>
    <row r="7" spans="1:4" ht="15.75" customHeight="1" x14ac:dyDescent="0.25">
      <c r="A7" s="166" t="s">
        <v>344</v>
      </c>
      <c r="B7" s="168">
        <v>-5088.7315619376996</v>
      </c>
    </row>
    <row r="8" spans="1:4" ht="15.75" customHeight="1" x14ac:dyDescent="0.25">
      <c r="A8" s="166" t="s">
        <v>345</v>
      </c>
      <c r="B8" s="168">
        <v>-1658.442262544</v>
      </c>
    </row>
    <row r="9" spans="1:4" ht="15.75" customHeight="1" x14ac:dyDescent="0.25">
      <c r="A9" s="166" t="s">
        <v>346</v>
      </c>
      <c r="B9" s="32">
        <v>-1118.1673109741</v>
      </c>
    </row>
    <row r="10" spans="1:4" ht="15.75" customHeight="1" x14ac:dyDescent="0.25">
      <c r="A10" s="179" t="s">
        <v>299</v>
      </c>
      <c r="B10" s="180">
        <v>23535.2707608786</v>
      </c>
    </row>
    <row r="16" spans="1:4" x14ac:dyDescent="0.25">
      <c r="B16" s="165"/>
    </row>
  </sheetData>
  <mergeCells count="2">
    <mergeCell ref="A3:A4"/>
    <mergeCell ref="B3:B4"/>
  </mergeCells>
  <hyperlinks>
    <hyperlink ref="D3" location="Index!A1" display="Inde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14"/>
  <sheetViews>
    <sheetView showGridLines="0" workbookViewId="0">
      <selection activeCell="H3" sqref="H3"/>
    </sheetView>
  </sheetViews>
  <sheetFormatPr defaultRowHeight="12.75" x14ac:dyDescent="0.2"/>
  <cols>
    <col min="1" max="1" width="26.42578125" style="15" customWidth="1"/>
    <col min="2" max="3" width="14" style="15" customWidth="1"/>
    <col min="4" max="4" width="14.5703125" style="15" customWidth="1"/>
    <col min="5" max="6" width="16.140625" style="15" customWidth="1"/>
    <col min="7" max="7" width="3.5703125" style="15" customWidth="1"/>
    <col min="8" max="16384" width="9.140625" style="15"/>
  </cols>
  <sheetData>
    <row r="1" spans="1:8" ht="12.75" customHeight="1" x14ac:dyDescent="0.2">
      <c r="A1" s="16" t="s">
        <v>300</v>
      </c>
    </row>
    <row r="2" spans="1:8" ht="12.75" customHeight="1" x14ac:dyDescent="0.2"/>
    <row r="3" spans="1:8" ht="15.75" customHeight="1" x14ac:dyDescent="0.2">
      <c r="A3" s="204" t="s">
        <v>208</v>
      </c>
      <c r="B3" s="202" t="s">
        <v>337</v>
      </c>
      <c r="C3" s="202" t="s">
        <v>338</v>
      </c>
      <c r="D3" s="202" t="s">
        <v>339</v>
      </c>
      <c r="E3" s="202" t="s">
        <v>340</v>
      </c>
      <c r="F3" s="202" t="s">
        <v>341</v>
      </c>
      <c r="H3" s="135" t="s">
        <v>204</v>
      </c>
    </row>
    <row r="4" spans="1:8" ht="28.5" customHeight="1" thickBot="1" x14ac:dyDescent="0.25">
      <c r="A4" s="205"/>
      <c r="B4" s="203"/>
      <c r="C4" s="203"/>
      <c r="D4" s="203"/>
      <c r="E4" s="203"/>
      <c r="F4" s="203"/>
    </row>
    <row r="5" spans="1:8" ht="15.75" customHeight="1" thickTop="1" x14ac:dyDescent="0.2">
      <c r="A5" s="172" t="s">
        <v>254</v>
      </c>
      <c r="B5" s="174">
        <v>64016.612189409803</v>
      </c>
      <c r="C5" s="174">
        <v>739677.23880699498</v>
      </c>
      <c r="D5" s="174">
        <v>735300.47769399697</v>
      </c>
      <c r="E5" s="174">
        <v>4376.7611129999996</v>
      </c>
      <c r="F5" s="174">
        <v>0</v>
      </c>
    </row>
    <row r="6" spans="1:8" ht="15.75" customHeight="1" x14ac:dyDescent="0.2">
      <c r="A6" s="173" t="s">
        <v>301</v>
      </c>
      <c r="B6" s="175"/>
      <c r="C6" s="175"/>
      <c r="D6" s="175"/>
      <c r="E6" s="175"/>
      <c r="F6" s="175"/>
    </row>
    <row r="7" spans="1:8" ht="15.75" customHeight="1" x14ac:dyDescent="0.2">
      <c r="A7" s="176" t="s">
        <v>302</v>
      </c>
      <c r="B7" s="178">
        <v>64016.612189409803</v>
      </c>
      <c r="C7" s="178">
        <v>739677.23880699498</v>
      </c>
      <c r="D7" s="178">
        <v>735300.47769399697</v>
      </c>
      <c r="E7" s="178">
        <v>4376.7611129999996</v>
      </c>
      <c r="F7" s="178">
        <v>0</v>
      </c>
    </row>
    <row r="8" spans="1:8" ht="15.75" customHeight="1" x14ac:dyDescent="0.2">
      <c r="A8" s="173" t="s">
        <v>260</v>
      </c>
      <c r="B8" s="175">
        <v>565.1242277261</v>
      </c>
      <c r="C8" s="175">
        <v>14395.128940000001</v>
      </c>
      <c r="D8" s="175">
        <v>14338.807312000001</v>
      </c>
      <c r="E8" s="175">
        <v>56.321627999999997</v>
      </c>
      <c r="F8" s="175"/>
    </row>
    <row r="12" spans="1:8" x14ac:dyDescent="0.2">
      <c r="B12" s="24"/>
      <c r="C12" s="24"/>
    </row>
    <row r="13" spans="1:8" x14ac:dyDescent="0.2">
      <c r="B13" s="24"/>
      <c r="C13" s="24"/>
    </row>
    <row r="14" spans="1:8" x14ac:dyDescent="0.2">
      <c r="B14" s="91"/>
      <c r="C14" s="91"/>
      <c r="D14" s="91"/>
    </row>
  </sheetData>
  <mergeCells count="6">
    <mergeCell ref="F3:F4"/>
    <mergeCell ref="A3:A4"/>
    <mergeCell ref="B3:B4"/>
    <mergeCell ref="C3:C4"/>
    <mergeCell ref="D3:D4"/>
    <mergeCell ref="E3:E4"/>
  </mergeCells>
  <hyperlinks>
    <hyperlink ref="H3" location="Index!A1" display="Inde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M21"/>
  <sheetViews>
    <sheetView showGridLines="0" workbookViewId="0">
      <selection activeCell="K3" sqref="K3"/>
    </sheetView>
  </sheetViews>
  <sheetFormatPr defaultRowHeight="12.75" x14ac:dyDescent="0.2"/>
  <cols>
    <col min="1" max="1" width="43.5703125" style="15" bestFit="1" customWidth="1"/>
    <col min="2" max="3" width="11.42578125" style="15" customWidth="1"/>
    <col min="4" max="4" width="0.5703125" style="15" customWidth="1"/>
    <col min="5" max="6" width="11.42578125" style="15" customWidth="1"/>
    <col min="7" max="7" width="0.5703125" style="15" customWidth="1"/>
    <col min="8" max="9" width="11.42578125" style="15" customWidth="1"/>
    <col min="10" max="10" width="3.5703125" style="15" customWidth="1"/>
    <col min="11" max="11" width="8.5703125" style="15" customWidth="1"/>
    <col min="12" max="12" width="9.140625" style="15"/>
    <col min="13" max="13" width="15.42578125" style="15" bestFit="1" customWidth="1"/>
    <col min="14" max="16384" width="9.140625" style="15"/>
  </cols>
  <sheetData>
    <row r="1" spans="1:13" x14ac:dyDescent="0.2">
      <c r="A1" s="16" t="s">
        <v>325</v>
      </c>
    </row>
    <row r="3" spans="1:13" ht="15.75" customHeight="1" x14ac:dyDescent="0.2">
      <c r="A3" s="143"/>
      <c r="B3" s="208" t="s">
        <v>162</v>
      </c>
      <c r="C3" s="208"/>
      <c r="D3" s="143"/>
      <c r="E3" s="206" t="s">
        <v>163</v>
      </c>
      <c r="F3" s="206"/>
      <c r="G3" s="143"/>
      <c r="H3" s="187" t="s">
        <v>35</v>
      </c>
      <c r="I3" s="187"/>
      <c r="K3" s="135" t="s">
        <v>204</v>
      </c>
    </row>
    <row r="4" spans="1:13" ht="12" customHeight="1" x14ac:dyDescent="0.2">
      <c r="A4" s="143"/>
      <c r="B4" s="184"/>
      <c r="C4" s="184"/>
      <c r="D4" s="134"/>
      <c r="E4" s="207"/>
      <c r="F4" s="207"/>
      <c r="G4" s="144"/>
      <c r="H4" s="186"/>
      <c r="I4" s="186"/>
    </row>
    <row r="5" spans="1:13" ht="29.25" customHeight="1" thickBot="1" x14ac:dyDescent="0.25">
      <c r="A5" s="136" t="s">
        <v>208</v>
      </c>
      <c r="B5" s="141" t="s">
        <v>164</v>
      </c>
      <c r="C5" s="141" t="s">
        <v>165</v>
      </c>
      <c r="D5" s="141"/>
      <c r="E5" s="141" t="s">
        <v>164</v>
      </c>
      <c r="F5" s="141" t="s">
        <v>165</v>
      </c>
      <c r="G5" s="141"/>
      <c r="H5" s="141" t="s">
        <v>6</v>
      </c>
      <c r="I5" s="141" t="s">
        <v>203</v>
      </c>
    </row>
    <row r="6" spans="1:13" ht="15.75" customHeight="1" thickTop="1" x14ac:dyDescent="0.2">
      <c r="A6" s="15" t="s">
        <v>0</v>
      </c>
      <c r="B6" s="24">
        <v>141413.1520436948</v>
      </c>
      <c r="C6" s="24">
        <v>120.869221</v>
      </c>
      <c r="D6" s="24"/>
      <c r="E6" s="24">
        <v>141413.1520436948</v>
      </c>
      <c r="F6" s="24">
        <v>60.434610499999998</v>
      </c>
      <c r="G6" s="24"/>
      <c r="H6" s="24">
        <v>0</v>
      </c>
      <c r="I6" s="90">
        <v>0</v>
      </c>
    </row>
    <row r="7" spans="1:13" ht="15.75" customHeight="1" x14ac:dyDescent="0.2">
      <c r="A7" s="15" t="s">
        <v>34</v>
      </c>
      <c r="B7" s="24">
        <v>5247.6075449965001</v>
      </c>
      <c r="C7" s="24">
        <v>3628.7344680000001</v>
      </c>
      <c r="D7" s="24"/>
      <c r="E7" s="24">
        <v>5240.9690489964996</v>
      </c>
      <c r="F7" s="24">
        <v>1507.5478089000001</v>
      </c>
      <c r="G7" s="24"/>
      <c r="H7" s="24">
        <v>1388.8449067792999</v>
      </c>
      <c r="I7" s="90">
        <v>0.20580002036361517</v>
      </c>
      <c r="K7" s="90"/>
    </row>
    <row r="8" spans="1:13" ht="15.75" customHeight="1" x14ac:dyDescent="0.2">
      <c r="A8" s="15" t="s">
        <v>5</v>
      </c>
      <c r="B8" s="24">
        <v>267.90245566850001</v>
      </c>
      <c r="C8" s="24">
        <v>63.736170999999999</v>
      </c>
      <c r="D8" s="24"/>
      <c r="E8" s="24">
        <v>267.90245566850001</v>
      </c>
      <c r="F8" s="24">
        <v>15.5149004</v>
      </c>
      <c r="G8" s="24"/>
      <c r="H8" s="24">
        <v>279.28447865390001</v>
      </c>
      <c r="I8" s="90">
        <v>0.98541769822451841</v>
      </c>
      <c r="K8" s="90"/>
    </row>
    <row r="9" spans="1:13" ht="15.75" customHeight="1" x14ac:dyDescent="0.2">
      <c r="A9" s="15" t="s">
        <v>26</v>
      </c>
      <c r="B9" s="24">
        <v>774.71274695440002</v>
      </c>
      <c r="C9" s="24">
        <v>2278.5159526899997</v>
      </c>
      <c r="D9" s="24"/>
      <c r="E9" s="24">
        <v>774.68785439440012</v>
      </c>
      <c r="F9" s="24">
        <v>1139.2568758903999</v>
      </c>
      <c r="G9" s="24"/>
      <c r="H9" s="24">
        <v>0</v>
      </c>
      <c r="I9" s="90">
        <v>0</v>
      </c>
      <c r="K9" s="90"/>
    </row>
    <row r="10" spans="1:13" ht="15.75" customHeight="1" x14ac:dyDescent="0.2">
      <c r="A10" s="15" t="s">
        <v>11</v>
      </c>
      <c r="B10" s="24">
        <v>115358.22044768</v>
      </c>
      <c r="C10" s="24">
        <v>2428.3999269999999</v>
      </c>
      <c r="D10" s="24"/>
      <c r="E10" s="24">
        <v>115358.22044768</v>
      </c>
      <c r="F10" s="24">
        <v>1208.0515799000002</v>
      </c>
      <c r="G10" s="24"/>
      <c r="H10" s="24">
        <v>26014.012514333546</v>
      </c>
      <c r="I10" s="90">
        <v>0.22316929298535462</v>
      </c>
      <c r="K10" s="90"/>
    </row>
    <row r="11" spans="1:13" ht="15.75" customHeight="1" x14ac:dyDescent="0.2">
      <c r="A11" s="15" t="s">
        <v>1</v>
      </c>
      <c r="B11" s="24">
        <v>353028.90991804755</v>
      </c>
      <c r="C11" s="24">
        <v>95428.768263789694</v>
      </c>
      <c r="D11" s="24"/>
      <c r="E11" s="24">
        <v>346617.91869645193</v>
      </c>
      <c r="F11" s="24">
        <v>33459.511831347394</v>
      </c>
      <c r="G11" s="24"/>
      <c r="H11" s="24">
        <v>380077.4305277993</v>
      </c>
      <c r="I11" s="90">
        <v>1</v>
      </c>
      <c r="K11" s="90"/>
    </row>
    <row r="12" spans="1:13" ht="15.75" customHeight="1" x14ac:dyDescent="0.2">
      <c r="A12" s="15" t="s">
        <v>2</v>
      </c>
      <c r="B12" s="24">
        <v>112881.33091617325</v>
      </c>
      <c r="C12" s="24">
        <v>40093.521053098499</v>
      </c>
      <c r="D12" s="24"/>
      <c r="E12" s="24">
        <v>112672.03587160746</v>
      </c>
      <c r="F12" s="24">
        <v>14922.021224939303</v>
      </c>
      <c r="G12" s="24"/>
      <c r="H12" s="24">
        <v>95695.542822410061</v>
      </c>
      <c r="I12" s="90">
        <v>0.74999999999999989</v>
      </c>
      <c r="K12" s="90"/>
    </row>
    <row r="13" spans="1:13" ht="15.75" customHeight="1" x14ac:dyDescent="0.2">
      <c r="A13" s="15" t="s">
        <v>13</v>
      </c>
      <c r="B13" s="24">
        <v>323266.71944463108</v>
      </c>
      <c r="C13" s="24">
        <v>9832.7574258452987</v>
      </c>
      <c r="D13" s="24"/>
      <c r="E13" s="24">
        <v>323256.40545163112</v>
      </c>
      <c r="F13" s="24">
        <v>2325.3348029498002</v>
      </c>
      <c r="G13" s="24"/>
      <c r="H13" s="24">
        <v>116282.36051868027</v>
      </c>
      <c r="I13" s="90">
        <v>0.35715258609944173</v>
      </c>
      <c r="K13" s="90"/>
    </row>
    <row r="14" spans="1:13" ht="15.75" customHeight="1" x14ac:dyDescent="0.2">
      <c r="A14" s="15" t="s">
        <v>14</v>
      </c>
      <c r="B14" s="24">
        <v>14493.2079150073</v>
      </c>
      <c r="C14" s="24">
        <v>315.30238375700003</v>
      </c>
      <c r="D14" s="24"/>
      <c r="E14" s="24">
        <v>14492.435291400001</v>
      </c>
      <c r="F14" s="24">
        <v>144.3532639814</v>
      </c>
      <c r="G14" s="24"/>
      <c r="H14" s="24">
        <v>18669.1901297119</v>
      </c>
      <c r="I14" s="90">
        <v>1.2754976994491005</v>
      </c>
      <c r="K14" s="90"/>
      <c r="M14" s="91"/>
    </row>
    <row r="15" spans="1:13" ht="15.75" customHeight="1" x14ac:dyDescent="0.2">
      <c r="A15" s="15" t="s">
        <v>36</v>
      </c>
      <c r="B15" s="24">
        <v>3172.9297244899999</v>
      </c>
      <c r="C15" s="24"/>
      <c r="D15" s="24"/>
      <c r="E15" s="24">
        <v>3172.9297244899999</v>
      </c>
      <c r="F15" s="24"/>
      <c r="G15" s="24"/>
      <c r="H15" s="24">
        <v>4759.3945867349994</v>
      </c>
      <c r="I15" s="90">
        <v>1.4999999999999998</v>
      </c>
      <c r="K15" s="90"/>
    </row>
    <row r="16" spans="1:13" ht="15.75" customHeight="1" x14ac:dyDescent="0.2">
      <c r="A16" s="15" t="s">
        <v>210</v>
      </c>
      <c r="B16" s="24">
        <v>3894.1745778499999</v>
      </c>
      <c r="C16" s="24"/>
      <c r="D16" s="24"/>
      <c r="E16" s="24">
        <v>3894.1745778499999</v>
      </c>
      <c r="F16" s="24"/>
      <c r="G16" s="24"/>
      <c r="H16" s="24">
        <v>2901.4531948459999</v>
      </c>
      <c r="I16" s="90">
        <v>0.74507527509152194</v>
      </c>
      <c r="K16" s="90"/>
    </row>
    <row r="17" spans="1:13" ht="15.75" customHeight="1" x14ac:dyDescent="0.2">
      <c r="A17" s="15" t="s">
        <v>12</v>
      </c>
      <c r="B17" s="24">
        <v>6616.4297120399997</v>
      </c>
      <c r="C17" s="24"/>
      <c r="D17" s="24"/>
      <c r="E17" s="24">
        <v>6616.4297120399997</v>
      </c>
      <c r="F17" s="24"/>
      <c r="G17" s="24"/>
      <c r="H17" s="24">
        <v>6616.4297120399997</v>
      </c>
      <c r="I17" s="90">
        <v>1</v>
      </c>
      <c r="K17" s="90"/>
    </row>
    <row r="18" spans="1:13" ht="15.75" customHeight="1" x14ac:dyDescent="0.2">
      <c r="A18" s="15" t="s">
        <v>27</v>
      </c>
      <c r="B18" s="24">
        <v>28234.799395681162</v>
      </c>
      <c r="C18" s="24"/>
      <c r="D18" s="24"/>
      <c r="E18" s="24">
        <v>28234.799395681162</v>
      </c>
      <c r="F18" s="24"/>
      <c r="G18" s="24"/>
      <c r="H18" s="24">
        <v>28234.799395681162</v>
      </c>
      <c r="I18" s="90">
        <v>1</v>
      </c>
      <c r="K18" s="90"/>
    </row>
    <row r="19" spans="1:13" ht="15.75" customHeight="1" x14ac:dyDescent="0.2">
      <c r="A19" s="22" t="s">
        <v>4</v>
      </c>
      <c r="B19" s="28">
        <v>1108650.0968429146</v>
      </c>
      <c r="C19" s="28">
        <v>154190.60486618048</v>
      </c>
      <c r="D19" s="28"/>
      <c r="E19" s="28">
        <v>1102012.0605715858</v>
      </c>
      <c r="F19" s="28">
        <v>54782.026898808297</v>
      </c>
      <c r="G19" s="28"/>
      <c r="H19" s="28">
        <v>680918.74278767046</v>
      </c>
      <c r="I19" s="92">
        <v>0.58862571149257992</v>
      </c>
      <c r="K19" s="90"/>
      <c r="M19" s="91"/>
    </row>
    <row r="20" spans="1:13" ht="12.75" customHeight="1" x14ac:dyDescent="0.2">
      <c r="A20" s="19"/>
      <c r="B20" s="33"/>
      <c r="C20" s="33"/>
      <c r="D20" s="33"/>
      <c r="E20" s="33"/>
      <c r="F20" s="33"/>
      <c r="G20" s="33"/>
      <c r="H20" s="119"/>
      <c r="I20" s="60"/>
    </row>
    <row r="21" spans="1:13" ht="12.75" customHeight="1" x14ac:dyDescent="0.2"/>
  </sheetData>
  <customSheetViews>
    <customSheetView guid="{0886076D-53EA-4907-B727-AEB3E85E12E6}" showGridLines="0">
      <selection activeCell="J16" sqref="J16"/>
      <pageMargins left="0.7" right="0.7" top="0.75" bottom="0.75" header="0.3" footer="0.3"/>
    </customSheetView>
    <customSheetView guid="{B3B79DE6-B790-447F-9BF8-243B216057B6}" showGridLines="0">
      <selection activeCell="G23" sqref="G23"/>
      <pageMargins left="0.7" right="0.7" top="0.75" bottom="0.75" header="0.3" footer="0.3"/>
    </customSheetView>
    <customSheetView guid="{E15FBE34-FE0E-4FB3-BF77-D720D4424F83}" showGridLines="0">
      <selection activeCell="G23" sqref="G23"/>
      <pageMargins left="0.7" right="0.7" top="0.75" bottom="0.75" header="0.3" footer="0.3"/>
    </customSheetView>
  </customSheetViews>
  <mergeCells count="3">
    <mergeCell ref="H3:I4"/>
    <mergeCell ref="E3:F4"/>
    <mergeCell ref="B3:C4"/>
  </mergeCells>
  <hyperlinks>
    <hyperlink ref="K3"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L20"/>
  <sheetViews>
    <sheetView showGridLines="0" workbookViewId="0">
      <selection activeCell="L3" sqref="L3"/>
    </sheetView>
  </sheetViews>
  <sheetFormatPr defaultRowHeight="12.75" x14ac:dyDescent="0.2"/>
  <cols>
    <col min="1" max="1" width="43.5703125" style="15" bestFit="1" customWidth="1"/>
    <col min="2" max="10" width="9.5703125" style="15" customWidth="1"/>
    <col min="11" max="11" width="3.5703125" style="15" customWidth="1"/>
    <col min="12" max="12" width="8.5703125" style="15" customWidth="1"/>
    <col min="13" max="16384" width="9.140625" style="15"/>
  </cols>
  <sheetData>
    <row r="1" spans="1:12" x14ac:dyDescent="0.2">
      <c r="A1" s="16" t="s">
        <v>326</v>
      </c>
    </row>
    <row r="3" spans="1:12" ht="15.75" customHeight="1" x14ac:dyDescent="0.2">
      <c r="A3" s="145" t="s">
        <v>208</v>
      </c>
      <c r="B3" s="186" t="s">
        <v>166</v>
      </c>
      <c r="C3" s="186"/>
      <c r="D3" s="186"/>
      <c r="E3" s="186"/>
      <c r="F3" s="186"/>
      <c r="G3" s="186"/>
      <c r="H3" s="186"/>
      <c r="I3" s="211" t="s">
        <v>4</v>
      </c>
      <c r="J3" s="209" t="s">
        <v>38</v>
      </c>
      <c r="L3" s="135" t="s">
        <v>204</v>
      </c>
    </row>
    <row r="4" spans="1:12" ht="17.25" customHeight="1" thickBot="1" x14ac:dyDescent="0.25">
      <c r="A4" s="136" t="s">
        <v>25</v>
      </c>
      <c r="B4" s="146">
        <v>0</v>
      </c>
      <c r="C4" s="146">
        <v>0.2</v>
      </c>
      <c r="D4" s="146">
        <v>0.35</v>
      </c>
      <c r="E4" s="146">
        <v>0.5</v>
      </c>
      <c r="F4" s="146">
        <v>0.75</v>
      </c>
      <c r="G4" s="146">
        <v>1</v>
      </c>
      <c r="H4" s="146">
        <v>1.5</v>
      </c>
      <c r="I4" s="212"/>
      <c r="J4" s="210"/>
    </row>
    <row r="5" spans="1:12" ht="15.75" customHeight="1" thickTop="1" x14ac:dyDescent="0.2">
      <c r="A5" s="15" t="s">
        <v>0</v>
      </c>
      <c r="B5" s="24">
        <v>141473.58665419481</v>
      </c>
      <c r="C5" s="24"/>
      <c r="D5" s="24"/>
      <c r="E5" s="24"/>
      <c r="F5" s="24"/>
      <c r="G5" s="24"/>
      <c r="H5" s="24"/>
      <c r="I5" s="24">
        <v>141473.58665419481</v>
      </c>
      <c r="J5" s="66"/>
    </row>
    <row r="6" spans="1:12" ht="15.75" customHeight="1" x14ac:dyDescent="0.2">
      <c r="A6" s="15" t="s">
        <v>34</v>
      </c>
      <c r="B6" s="24"/>
      <c r="C6" s="24">
        <v>6699.5899388964999</v>
      </c>
      <c r="D6" s="24"/>
      <c r="E6" s="24"/>
      <c r="F6" s="24"/>
      <c r="G6" s="24">
        <v>48.926918999999998</v>
      </c>
      <c r="H6" s="24"/>
      <c r="I6" s="24">
        <v>6748.5168578965004</v>
      </c>
      <c r="J6" s="66">
        <v>6744</v>
      </c>
    </row>
    <row r="7" spans="1:12" ht="15.75" customHeight="1" x14ac:dyDescent="0.2">
      <c r="A7" s="15" t="s">
        <v>5</v>
      </c>
      <c r="B7" s="24">
        <v>4.1328774145999994</v>
      </c>
      <c r="C7" s="24"/>
      <c r="D7" s="24"/>
      <c r="E7" s="24"/>
      <c r="F7" s="24"/>
      <c r="G7" s="24">
        <v>279.28447865390001</v>
      </c>
      <c r="H7" s="24"/>
      <c r="I7" s="24">
        <v>283.4173560685</v>
      </c>
      <c r="J7" s="66">
        <v>283</v>
      </c>
    </row>
    <row r="8" spans="1:12" ht="15.75" customHeight="1" x14ac:dyDescent="0.2">
      <c r="A8" s="15" t="s">
        <v>26</v>
      </c>
      <c r="B8" s="24">
        <v>1913.9447302848</v>
      </c>
      <c r="C8" s="24">
        <v>0</v>
      </c>
      <c r="D8" s="24"/>
      <c r="E8" s="24"/>
      <c r="F8" s="24"/>
      <c r="G8" s="24"/>
      <c r="H8" s="24"/>
      <c r="I8" s="24">
        <v>1913.9447302848</v>
      </c>
      <c r="J8" s="66">
        <v>1914</v>
      </c>
    </row>
    <row r="9" spans="1:12" ht="15.75" customHeight="1" x14ac:dyDescent="0.2">
      <c r="A9" s="15" t="s">
        <v>11</v>
      </c>
      <c r="B9" s="24"/>
      <c r="C9" s="24">
        <v>107563.74499818817</v>
      </c>
      <c r="D9" s="24"/>
      <c r="E9" s="24">
        <v>9002.5270293918129</v>
      </c>
      <c r="F9" s="24"/>
      <c r="G9" s="24"/>
      <c r="H9" s="24"/>
      <c r="I9" s="24">
        <v>116566.27202757998</v>
      </c>
      <c r="J9" s="66">
        <v>2900</v>
      </c>
      <c r="L9" s="24"/>
    </row>
    <row r="10" spans="1:12" ht="15.75" customHeight="1" x14ac:dyDescent="0.2">
      <c r="A10" s="15" t="s">
        <v>1</v>
      </c>
      <c r="B10" s="24"/>
      <c r="C10" s="24"/>
      <c r="D10" s="24"/>
      <c r="E10" s="24"/>
      <c r="F10" s="24"/>
      <c r="G10" s="24">
        <v>380077.4305277993</v>
      </c>
      <c r="H10" s="24"/>
      <c r="I10" s="24">
        <v>380077.4305277993</v>
      </c>
      <c r="J10" s="66">
        <v>374717</v>
      </c>
      <c r="L10" s="91"/>
    </row>
    <row r="11" spans="1:12" ht="15.75" customHeight="1" x14ac:dyDescent="0.2">
      <c r="A11" s="15" t="s">
        <v>2</v>
      </c>
      <c r="B11" s="24"/>
      <c r="C11" s="24"/>
      <c r="D11" s="24"/>
      <c r="E11" s="24"/>
      <c r="F11" s="24">
        <v>127594.05709654675</v>
      </c>
      <c r="G11" s="24"/>
      <c r="H11" s="24"/>
      <c r="I11" s="24">
        <v>127594.05709654675</v>
      </c>
      <c r="J11" s="66">
        <v>127594</v>
      </c>
    </row>
    <row r="12" spans="1:12" ht="15.75" customHeight="1" x14ac:dyDescent="0.2">
      <c r="A12" s="15" t="s">
        <v>13</v>
      </c>
      <c r="B12" s="24"/>
      <c r="C12" s="24"/>
      <c r="D12" s="24">
        <v>310056.73072406813</v>
      </c>
      <c r="E12" s="24">
        <v>15525.0095305128</v>
      </c>
      <c r="F12" s="24"/>
      <c r="G12" s="24"/>
      <c r="H12" s="24"/>
      <c r="I12" s="24">
        <v>325581.74025458092</v>
      </c>
      <c r="J12" s="66">
        <v>325582</v>
      </c>
    </row>
    <row r="13" spans="1:12" ht="15.75" customHeight="1" x14ac:dyDescent="0.2">
      <c r="A13" s="15" t="s">
        <v>14</v>
      </c>
      <c r="B13" s="24"/>
      <c r="C13" s="24"/>
      <c r="D13" s="24"/>
      <c r="E13" s="24"/>
      <c r="F13" s="24"/>
      <c r="G13" s="24">
        <v>6571.9854067203996</v>
      </c>
      <c r="H13" s="24">
        <v>8064.8031486609989</v>
      </c>
      <c r="I13" s="24">
        <v>14636.788555381398</v>
      </c>
      <c r="J13" s="66">
        <v>14637</v>
      </c>
    </row>
    <row r="14" spans="1:12" ht="15.75" customHeight="1" x14ac:dyDescent="0.2">
      <c r="A14" s="15" t="s">
        <v>36</v>
      </c>
      <c r="B14" s="24"/>
      <c r="C14" s="24"/>
      <c r="D14" s="24"/>
      <c r="E14" s="24"/>
      <c r="F14" s="24"/>
      <c r="G14" s="24"/>
      <c r="H14" s="24">
        <v>3172.9297244899999</v>
      </c>
      <c r="I14" s="24">
        <v>3172.9297244899999</v>
      </c>
      <c r="J14" s="66">
        <v>3173</v>
      </c>
    </row>
    <row r="15" spans="1:12" ht="15.75" customHeight="1" x14ac:dyDescent="0.2">
      <c r="A15" s="15" t="s">
        <v>210</v>
      </c>
      <c r="B15" s="24">
        <v>115.85941954200001</v>
      </c>
      <c r="C15" s="24">
        <v>908.69878850999999</v>
      </c>
      <c r="D15" s="24"/>
      <c r="E15" s="24">
        <v>299.80586530800002</v>
      </c>
      <c r="F15" s="24"/>
      <c r="G15" s="24">
        <v>2569.8105044899999</v>
      </c>
      <c r="H15" s="24"/>
      <c r="I15" s="24">
        <v>3894.1745778499999</v>
      </c>
      <c r="J15" s="66">
        <v>3894</v>
      </c>
    </row>
    <row r="16" spans="1:12" ht="15.75" customHeight="1" x14ac:dyDescent="0.2">
      <c r="A16" s="15" t="s">
        <v>12</v>
      </c>
      <c r="B16" s="24"/>
      <c r="C16" s="24"/>
      <c r="D16" s="24"/>
      <c r="E16" s="24"/>
      <c r="F16" s="24"/>
      <c r="G16" s="24">
        <v>6616.4297120399997</v>
      </c>
      <c r="H16" s="24"/>
      <c r="I16" s="24">
        <v>6616.4297120399997</v>
      </c>
      <c r="J16" s="66">
        <v>6616</v>
      </c>
    </row>
    <row r="17" spans="1:10" ht="15.75" customHeight="1" x14ac:dyDescent="0.2">
      <c r="A17" s="15" t="s">
        <v>27</v>
      </c>
      <c r="B17" s="24"/>
      <c r="C17" s="24"/>
      <c r="D17" s="24"/>
      <c r="E17" s="24"/>
      <c r="F17" s="24"/>
      <c r="G17" s="24">
        <v>28234.799395681162</v>
      </c>
      <c r="H17" s="24"/>
      <c r="I17" s="24">
        <v>28234.799395681162</v>
      </c>
      <c r="J17" s="66">
        <v>28235</v>
      </c>
    </row>
    <row r="18" spans="1:10" ht="15.75" customHeight="1" x14ac:dyDescent="0.2">
      <c r="A18" s="22" t="s">
        <v>4</v>
      </c>
      <c r="B18" s="28">
        <v>143507.5236814362</v>
      </c>
      <c r="C18" s="28">
        <v>115172.03372559467</v>
      </c>
      <c r="D18" s="28">
        <v>310056.73072406813</v>
      </c>
      <c r="E18" s="28">
        <v>24827.342425212613</v>
      </c>
      <c r="F18" s="28">
        <v>127594.05709654675</v>
      </c>
      <c r="G18" s="28">
        <v>424398.66694438481</v>
      </c>
      <c r="H18" s="28">
        <v>11237.732873150999</v>
      </c>
      <c r="I18" s="28">
        <v>1156794.0874703939</v>
      </c>
      <c r="J18" s="28">
        <v>896289</v>
      </c>
    </row>
    <row r="19" spans="1:10" ht="12.75" customHeight="1" x14ac:dyDescent="0.2">
      <c r="B19" s="24"/>
      <c r="C19" s="24"/>
      <c r="D19" s="24"/>
      <c r="E19" s="24"/>
      <c r="F19" s="24"/>
      <c r="G19" s="24"/>
      <c r="H19" s="24"/>
      <c r="I19" s="24"/>
    </row>
    <row r="20" spans="1:10" ht="12.75" customHeight="1" x14ac:dyDescent="0.2">
      <c r="A20" s="17"/>
      <c r="B20" s="32"/>
      <c r="C20" s="32"/>
      <c r="D20" s="32"/>
      <c r="E20" s="32"/>
      <c r="F20" s="32"/>
      <c r="G20" s="32"/>
      <c r="H20" s="118"/>
      <c r="I20" s="42"/>
    </row>
  </sheetData>
  <customSheetViews>
    <customSheetView guid="{0886076D-53EA-4907-B727-AEB3E85E12E6}" showGridLines="0">
      <selection activeCell="B5" sqref="B5"/>
      <pageMargins left="0.7" right="0.7" top="0.75" bottom="0.75" header="0.3" footer="0.3"/>
    </customSheetView>
    <customSheetView guid="{B3B79DE6-B790-447F-9BF8-243B216057B6}" showGridLines="0">
      <selection activeCell="K5" sqref="K5:K17"/>
      <pageMargins left="0.7" right="0.7" top="0.75" bottom="0.75" header="0.3" footer="0.3"/>
    </customSheetView>
    <customSheetView guid="{E15FBE34-FE0E-4FB3-BF77-D720D4424F83}" showGridLines="0">
      <selection activeCell="K5" sqref="K5:K17"/>
      <pageMargins left="0.7" right="0.7" top="0.75" bottom="0.75" header="0.3" footer="0.3"/>
    </customSheetView>
  </customSheetViews>
  <mergeCells count="3">
    <mergeCell ref="J3:J4"/>
    <mergeCell ref="B3:H3"/>
    <mergeCell ref="I3:I4"/>
  </mergeCells>
  <hyperlinks>
    <hyperlink ref="L3"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I17"/>
  <sheetViews>
    <sheetView showGridLines="0" workbookViewId="0">
      <selection activeCell="G3" sqref="G3"/>
    </sheetView>
  </sheetViews>
  <sheetFormatPr defaultRowHeight="12.75" x14ac:dyDescent="0.2"/>
  <cols>
    <col min="1" max="1" width="47.85546875" style="14" customWidth="1"/>
    <col min="2" max="2" width="16.140625" style="70" customWidth="1"/>
    <col min="3" max="4" width="16.28515625" style="14" customWidth="1"/>
    <col min="5" max="5" width="14.85546875" style="14" customWidth="1"/>
    <col min="6" max="6" width="3.5703125" style="14" customWidth="1"/>
    <col min="7" max="7" width="8.5703125" style="14" customWidth="1"/>
    <col min="8" max="16384" width="9.140625" style="14"/>
  </cols>
  <sheetData>
    <row r="1" spans="1:9" x14ac:dyDescent="0.2">
      <c r="A1" s="16" t="s">
        <v>332</v>
      </c>
      <c r="B1" s="31"/>
      <c r="C1" s="15"/>
    </row>
    <row r="2" spans="1:9" x14ac:dyDescent="0.2">
      <c r="A2" s="15"/>
      <c r="B2" s="31"/>
      <c r="C2" s="15"/>
    </row>
    <row r="3" spans="1:9" ht="15.75" customHeight="1" x14ac:dyDescent="0.2">
      <c r="A3" s="138"/>
      <c r="B3" s="213" t="s">
        <v>15</v>
      </c>
      <c r="C3" s="213" t="s">
        <v>16</v>
      </c>
      <c r="D3" s="138"/>
      <c r="E3" s="138"/>
      <c r="G3" s="135" t="s">
        <v>204</v>
      </c>
    </row>
    <row r="4" spans="1:9" ht="24.75" customHeight="1" thickBot="1" x14ac:dyDescent="0.25">
      <c r="A4" s="157" t="s">
        <v>208</v>
      </c>
      <c r="B4" s="214"/>
      <c r="C4" s="214"/>
      <c r="D4" s="158" t="s">
        <v>169</v>
      </c>
      <c r="E4" s="158" t="s">
        <v>6</v>
      </c>
    </row>
    <row r="5" spans="1:9" s="15" customFormat="1" ht="15.75" customHeight="1" thickTop="1" x14ac:dyDescent="0.2">
      <c r="A5" s="61" t="s">
        <v>17</v>
      </c>
      <c r="B5" s="45">
        <v>5177.6875050302851</v>
      </c>
      <c r="C5" s="45">
        <v>5463.3126408715825</v>
      </c>
      <c r="D5" s="45">
        <v>5952.7773854689685</v>
      </c>
      <c r="E5" s="45">
        <v>3223.577488499599</v>
      </c>
      <c r="F5" s="72"/>
      <c r="G5" s="17"/>
      <c r="H5" s="17"/>
      <c r="I5" s="17"/>
    </row>
    <row r="6" spans="1:9" s="15" customFormat="1" ht="15.75" customHeight="1" x14ac:dyDescent="0.2">
      <c r="A6" s="61" t="s">
        <v>18</v>
      </c>
      <c r="B6" s="44"/>
      <c r="C6" s="44"/>
      <c r="D6" s="44"/>
      <c r="E6" s="44"/>
      <c r="F6" s="72"/>
      <c r="G6" s="17"/>
      <c r="H6" s="17"/>
      <c r="I6" s="17"/>
    </row>
    <row r="7" spans="1:9" s="15" customFormat="1" ht="15.75" customHeight="1" x14ac:dyDescent="0.2">
      <c r="A7" s="17" t="s">
        <v>170</v>
      </c>
      <c r="B7" s="45"/>
      <c r="C7" s="45"/>
      <c r="D7" s="45"/>
      <c r="E7" s="45"/>
      <c r="F7" s="72"/>
      <c r="G7" s="17"/>
      <c r="H7" s="17"/>
      <c r="I7" s="17"/>
    </row>
    <row r="8" spans="1:9" s="15" customFormat="1" ht="15.75" customHeight="1" x14ac:dyDescent="0.2">
      <c r="A8" s="17" t="s">
        <v>171</v>
      </c>
      <c r="B8" s="45"/>
      <c r="C8" s="45"/>
      <c r="D8" s="45"/>
      <c r="E8" s="45"/>
      <c r="F8" s="72"/>
      <c r="G8" s="17"/>
      <c r="H8" s="17"/>
      <c r="I8" s="17"/>
    </row>
    <row r="9" spans="1:9" s="15" customFormat="1" ht="15.75" customHeight="1" x14ac:dyDescent="0.2">
      <c r="A9" s="17" t="s">
        <v>172</v>
      </c>
      <c r="B9" s="44"/>
      <c r="C9" s="44"/>
      <c r="D9" s="44"/>
      <c r="E9" s="44"/>
      <c r="F9" s="72"/>
      <c r="G9" s="17"/>
      <c r="H9" s="17"/>
      <c r="I9" s="17"/>
    </row>
    <row r="10" spans="1:9" s="15" customFormat="1" ht="15.75" customHeight="1" x14ac:dyDescent="0.2">
      <c r="A10" s="17" t="s">
        <v>19</v>
      </c>
      <c r="B10" s="44"/>
      <c r="C10" s="44"/>
      <c r="D10" s="45">
        <v>1974.3663102303999</v>
      </c>
      <c r="E10" s="45">
        <v>948.65634599019995</v>
      </c>
      <c r="F10" s="72"/>
      <c r="G10" s="17"/>
      <c r="H10" s="17"/>
      <c r="I10" s="17"/>
    </row>
    <row r="11" spans="1:9" ht="15.75" customHeight="1" x14ac:dyDescent="0.2">
      <c r="A11" s="61" t="s">
        <v>20</v>
      </c>
      <c r="B11" s="74"/>
      <c r="C11" s="74"/>
      <c r="D11" s="74"/>
      <c r="E11" s="74"/>
      <c r="F11" s="61"/>
      <c r="G11" s="61"/>
      <c r="H11" s="61"/>
      <c r="I11" s="61"/>
    </row>
    <row r="12" spans="1:9" ht="15.75" customHeight="1" x14ac:dyDescent="0.2">
      <c r="A12" s="69" t="s">
        <v>4</v>
      </c>
      <c r="B12" s="75">
        <v>5177.6875050302851</v>
      </c>
      <c r="C12" s="75">
        <v>5463.3126408715825</v>
      </c>
      <c r="D12" s="75">
        <v>7927.1436956993684</v>
      </c>
      <c r="E12" s="75">
        <v>4172.2338344897989</v>
      </c>
      <c r="F12" s="61"/>
      <c r="G12" s="61"/>
      <c r="H12" s="61"/>
      <c r="I12" s="61"/>
    </row>
    <row r="13" spans="1:9" x14ac:dyDescent="0.2">
      <c r="A13" s="61"/>
      <c r="B13" s="73"/>
      <c r="C13" s="61"/>
      <c r="D13" s="61"/>
      <c r="E13" s="61"/>
      <c r="F13" s="61"/>
      <c r="G13" s="61"/>
      <c r="H13" s="61"/>
      <c r="I13" s="61"/>
    </row>
    <row r="14" spans="1:9" x14ac:dyDescent="0.2">
      <c r="A14" s="61"/>
      <c r="B14" s="73"/>
      <c r="C14" s="61"/>
      <c r="D14" s="61"/>
      <c r="E14" s="61"/>
      <c r="F14" s="61"/>
      <c r="G14" s="61"/>
      <c r="H14" s="61"/>
      <c r="I14" s="61"/>
    </row>
    <row r="15" spans="1:9" x14ac:dyDescent="0.2">
      <c r="A15" s="61"/>
      <c r="B15" s="73"/>
      <c r="C15" s="61"/>
      <c r="D15" s="61"/>
      <c r="E15" s="61"/>
      <c r="F15" s="61"/>
      <c r="G15" s="61"/>
      <c r="H15" s="61"/>
      <c r="I15" s="61"/>
    </row>
    <row r="16" spans="1:9" x14ac:dyDescent="0.2">
      <c r="A16" s="61"/>
      <c r="B16" s="73"/>
      <c r="C16" s="61"/>
      <c r="D16" s="61"/>
      <c r="E16" s="61"/>
      <c r="F16" s="61"/>
      <c r="G16" s="61"/>
      <c r="H16" s="61"/>
      <c r="I16" s="61"/>
    </row>
    <row r="17" spans="1:9" x14ac:dyDescent="0.2">
      <c r="A17" s="61"/>
      <c r="B17" s="73"/>
      <c r="C17" s="61"/>
      <c r="D17" s="61"/>
      <c r="E17" s="61"/>
      <c r="F17" s="61"/>
      <c r="G17" s="61"/>
      <c r="H17" s="61"/>
      <c r="I17" s="61"/>
    </row>
  </sheetData>
  <customSheetViews>
    <customSheetView guid="{0886076D-53EA-4907-B727-AEB3E85E12E6}"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E15FBE34-FE0E-4FB3-BF77-D720D4424F83}" showGridLines="0">
      <selection activeCell="J39" sqref="J39"/>
      <pageMargins left="0.7" right="0.7" top="0.75" bottom="0.75" header="0.3" footer="0.3"/>
    </customSheetView>
  </customSheetViews>
  <mergeCells count="2">
    <mergeCell ref="B3:B4"/>
    <mergeCell ref="C3:C4"/>
  </mergeCells>
  <hyperlinks>
    <hyperlink ref="G3" location="Index!A1" display="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E14"/>
  <sheetViews>
    <sheetView showGridLines="0" workbookViewId="0">
      <selection activeCell="E3" sqref="E3"/>
    </sheetView>
  </sheetViews>
  <sheetFormatPr defaultRowHeight="12.75" x14ac:dyDescent="0.2"/>
  <cols>
    <col min="1" max="1" width="58.85546875" style="14" customWidth="1"/>
    <col min="2" max="2" width="16.42578125" style="70" customWidth="1"/>
    <col min="3" max="3" width="13.5703125" style="14" customWidth="1"/>
    <col min="4" max="4" width="3.5703125" style="14" customWidth="1"/>
    <col min="5" max="5" width="8.5703125" style="14" customWidth="1"/>
    <col min="6" max="16384" width="9.140625" style="14"/>
  </cols>
  <sheetData>
    <row r="1" spans="1:5" x14ac:dyDescent="0.2">
      <c r="A1" s="16" t="s">
        <v>334</v>
      </c>
      <c r="B1" s="31"/>
      <c r="C1" s="15"/>
    </row>
    <row r="2" spans="1:5" x14ac:dyDescent="0.2">
      <c r="A2" s="15"/>
      <c r="B2" s="31"/>
      <c r="C2" s="15"/>
    </row>
    <row r="3" spans="1:5" ht="15.75" customHeight="1" x14ac:dyDescent="0.2">
      <c r="A3" s="138"/>
      <c r="B3" s="217" t="s">
        <v>21</v>
      </c>
      <c r="C3" s="215" t="s">
        <v>6</v>
      </c>
      <c r="D3" s="96"/>
      <c r="E3" s="135" t="s">
        <v>204</v>
      </c>
    </row>
    <row r="4" spans="1:5" s="15" customFormat="1" ht="12" customHeight="1" thickBot="1" x14ac:dyDescent="0.25">
      <c r="A4" s="136" t="s">
        <v>208</v>
      </c>
      <c r="B4" s="218"/>
      <c r="C4" s="216"/>
      <c r="D4" s="97"/>
    </row>
    <row r="5" spans="1:5" s="15" customFormat="1" ht="15.75" customHeight="1" thickTop="1" x14ac:dyDescent="0.2">
      <c r="A5" s="14" t="s">
        <v>22</v>
      </c>
      <c r="B5" s="46"/>
      <c r="C5" s="24"/>
    </row>
    <row r="6" spans="1:5" s="15" customFormat="1" ht="15.75" customHeight="1" x14ac:dyDescent="0.2">
      <c r="A6" s="14" t="s">
        <v>173</v>
      </c>
      <c r="B6" s="76">
        <v>5454.7420888546312</v>
      </c>
      <c r="C6" s="66">
        <v>2699.4500399752033</v>
      </c>
    </row>
    <row r="7" spans="1:5" s="15" customFormat="1" ht="15.75" customHeight="1" x14ac:dyDescent="0.2">
      <c r="A7" s="14" t="s">
        <v>23</v>
      </c>
      <c r="B7" s="76"/>
      <c r="C7" s="66"/>
    </row>
    <row r="8" spans="1:5" s="15" customFormat="1" ht="15.75" customHeight="1" x14ac:dyDescent="0.2">
      <c r="A8" s="69" t="s">
        <v>24</v>
      </c>
      <c r="B8" s="68">
        <v>5454.7420888546312</v>
      </c>
      <c r="C8" s="68">
        <v>2699.4500399752033</v>
      </c>
    </row>
    <row r="9" spans="1:5" s="15" customFormat="1" ht="15.75" customHeight="1" x14ac:dyDescent="0.2">
      <c r="B9" s="24"/>
      <c r="C9" s="24"/>
    </row>
    <row r="10" spans="1:5" ht="15.75" customHeight="1" x14ac:dyDescent="0.2">
      <c r="A10" s="15"/>
      <c r="B10" s="24"/>
      <c r="C10" s="24"/>
    </row>
    <row r="11" spans="1:5" ht="15.75" customHeight="1" x14ac:dyDescent="0.2">
      <c r="A11" s="15"/>
      <c r="B11" s="24"/>
      <c r="C11" s="24"/>
    </row>
    <row r="12" spans="1:5" ht="15.75" customHeight="1" x14ac:dyDescent="0.2">
      <c r="A12" s="15"/>
      <c r="B12" s="24"/>
      <c r="C12" s="24"/>
    </row>
    <row r="13" spans="1:5" ht="15.75" customHeight="1" x14ac:dyDescent="0.2">
      <c r="A13" s="15"/>
      <c r="B13" s="24"/>
      <c r="C13" s="24"/>
    </row>
    <row r="14" spans="1:5" ht="15.75" customHeight="1" x14ac:dyDescent="0.2">
      <c r="A14" s="15"/>
      <c r="B14" s="24"/>
      <c r="C14" s="24"/>
    </row>
  </sheetData>
  <customSheetViews>
    <customSheetView guid="{0886076D-53EA-4907-B727-AEB3E85E12E6}"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E15FBE34-FE0E-4FB3-BF77-D720D4424F83}" showGridLines="0">
      <selection activeCell="F12" sqref="F12"/>
      <pageMargins left="0.7" right="0.7" top="0.75" bottom="0.75" header="0.3" footer="0.3"/>
    </customSheetView>
  </customSheetViews>
  <mergeCells count="2">
    <mergeCell ref="C3:C4"/>
    <mergeCell ref="B3:B4"/>
  </mergeCells>
  <hyperlinks>
    <hyperlink ref="E3"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I12"/>
  <sheetViews>
    <sheetView showGridLines="0" workbookViewId="0">
      <selection activeCell="P44" sqref="P44"/>
    </sheetView>
  </sheetViews>
  <sheetFormatPr defaultRowHeight="12.75" x14ac:dyDescent="0.2"/>
  <cols>
    <col min="1" max="1" width="37" style="14" customWidth="1"/>
    <col min="2" max="2" width="13.5703125" style="70" customWidth="1"/>
    <col min="3" max="7" width="13.5703125" style="14" customWidth="1"/>
    <col min="8" max="8" width="3.5703125" style="14" customWidth="1"/>
    <col min="9" max="9" width="8.5703125" style="14" customWidth="1"/>
    <col min="10" max="16384" width="9.140625" style="14"/>
  </cols>
  <sheetData>
    <row r="1" spans="1:9" x14ac:dyDescent="0.2">
      <c r="A1" s="16" t="s">
        <v>333</v>
      </c>
      <c r="B1" s="31"/>
      <c r="C1" s="15"/>
    </row>
    <row r="2" spans="1:9" x14ac:dyDescent="0.2">
      <c r="A2" s="15"/>
      <c r="B2" s="31"/>
      <c r="C2" s="15"/>
    </row>
    <row r="3" spans="1:9" s="15" customFormat="1" ht="15.75" customHeight="1" x14ac:dyDescent="0.2">
      <c r="A3" s="145" t="s">
        <v>208</v>
      </c>
      <c r="B3" s="186" t="s">
        <v>166</v>
      </c>
      <c r="C3" s="186"/>
      <c r="D3" s="186"/>
      <c r="E3" s="186"/>
      <c r="F3" s="219" t="s">
        <v>4</v>
      </c>
      <c r="G3" s="185" t="s">
        <v>38</v>
      </c>
      <c r="I3" s="135" t="s">
        <v>204</v>
      </c>
    </row>
    <row r="4" spans="1:9" s="15" customFormat="1" ht="19.5" customHeight="1" thickBot="1" x14ac:dyDescent="0.25">
      <c r="A4" s="136" t="s">
        <v>25</v>
      </c>
      <c r="B4" s="146">
        <v>0</v>
      </c>
      <c r="C4" s="146">
        <v>0.2</v>
      </c>
      <c r="D4" s="146">
        <v>0.5</v>
      </c>
      <c r="E4" s="146">
        <v>1</v>
      </c>
      <c r="F4" s="220"/>
      <c r="G4" s="221"/>
    </row>
    <row r="5" spans="1:9" s="15" customFormat="1" ht="15.75" customHeight="1" thickTop="1" x14ac:dyDescent="0.2">
      <c r="A5" s="14" t="s">
        <v>174</v>
      </c>
      <c r="B5" s="76">
        <v>78.882470792500001</v>
      </c>
      <c r="C5" s="76"/>
      <c r="D5" s="76"/>
      <c r="E5" s="76"/>
      <c r="F5" s="66">
        <v>78.882470792500001</v>
      </c>
      <c r="G5" s="66"/>
    </row>
    <row r="6" spans="1:9" s="15" customFormat="1" ht="15.75" customHeight="1" x14ac:dyDescent="0.2">
      <c r="A6" s="14" t="s">
        <v>34</v>
      </c>
      <c r="B6" s="76"/>
      <c r="C6" s="76">
        <v>0</v>
      </c>
      <c r="D6" s="76"/>
      <c r="E6" s="76"/>
      <c r="F6" s="66">
        <v>0</v>
      </c>
      <c r="G6" s="66">
        <v>0</v>
      </c>
    </row>
    <row r="7" spans="1:9" s="15" customFormat="1" ht="15.75" customHeight="1" x14ac:dyDescent="0.2">
      <c r="A7" s="14" t="s">
        <v>11</v>
      </c>
      <c r="B7" s="76"/>
      <c r="C7" s="76"/>
      <c r="D7" s="76">
        <v>7352.0547808350311</v>
      </c>
      <c r="E7" s="76"/>
      <c r="F7" s="66">
        <v>7352.0547808350311</v>
      </c>
      <c r="G7" s="66"/>
    </row>
    <row r="8" spans="1:9" s="15" customFormat="1" ht="15.75" customHeight="1" x14ac:dyDescent="0.2">
      <c r="A8" s="14" t="s">
        <v>1</v>
      </c>
      <c r="B8" s="76"/>
      <c r="C8" s="76"/>
      <c r="D8" s="76"/>
      <c r="E8" s="76">
        <v>496.20644407183823</v>
      </c>
      <c r="F8" s="66">
        <v>496.20644407183823</v>
      </c>
      <c r="G8" s="66">
        <v>496.20644407183823</v>
      </c>
    </row>
    <row r="9" spans="1:9" s="15" customFormat="1" ht="15.75" customHeight="1" x14ac:dyDescent="0.2">
      <c r="A9" s="69" t="s">
        <v>4</v>
      </c>
      <c r="B9" s="75">
        <v>78.882470792500001</v>
      </c>
      <c r="C9" s="75">
        <v>0</v>
      </c>
      <c r="D9" s="75">
        <v>7352.0547808350311</v>
      </c>
      <c r="E9" s="75">
        <v>496.20644407183823</v>
      </c>
      <c r="F9" s="75">
        <v>7927.1436956993693</v>
      </c>
      <c r="G9" s="75">
        <v>496.20644407183823</v>
      </c>
    </row>
    <row r="10" spans="1:9" x14ac:dyDescent="0.2">
      <c r="A10" s="15"/>
      <c r="B10" s="24"/>
      <c r="C10" s="24"/>
      <c r="D10" s="24"/>
      <c r="E10" s="24"/>
      <c r="F10" s="24"/>
      <c r="G10" s="24"/>
    </row>
    <row r="11" spans="1:9" x14ac:dyDescent="0.2">
      <c r="A11" s="15"/>
      <c r="B11" s="24"/>
      <c r="C11" s="24"/>
      <c r="D11" s="24"/>
      <c r="E11" s="24"/>
      <c r="F11" s="24"/>
      <c r="G11" s="24"/>
    </row>
    <row r="12" spans="1:9" x14ac:dyDescent="0.2">
      <c r="A12" s="15"/>
      <c r="B12" s="24"/>
      <c r="C12" s="24"/>
      <c r="D12" s="24"/>
      <c r="E12" s="24"/>
      <c r="F12" s="24"/>
      <c r="G12" s="24"/>
    </row>
  </sheetData>
  <customSheetViews>
    <customSheetView guid="{0886076D-53EA-4907-B727-AEB3E85E12E6}"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E15FBE34-FE0E-4FB3-BF77-D720D4424F83}" showGridLines="0">
      <selection activeCell="C16" sqref="C16"/>
      <pageMargins left="0.7" right="0.7" top="0.75" bottom="0.75" header="0.3" footer="0.3"/>
    </customSheetView>
  </customSheetViews>
  <mergeCells count="3">
    <mergeCell ref="B3:E3"/>
    <mergeCell ref="F3:F4"/>
    <mergeCell ref="G3:G4"/>
  </mergeCells>
  <hyperlinks>
    <hyperlink ref="I3" location="Index!A1" display="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I10"/>
  <sheetViews>
    <sheetView showGridLines="0" workbookViewId="0">
      <selection activeCell="H3" sqref="H3"/>
    </sheetView>
  </sheetViews>
  <sheetFormatPr defaultRowHeight="12.75" x14ac:dyDescent="0.2"/>
  <cols>
    <col min="1" max="1" width="29.85546875" style="14" customWidth="1"/>
    <col min="2" max="2" width="16.42578125" style="70" customWidth="1"/>
    <col min="3" max="3" width="13.5703125" style="14" customWidth="1"/>
    <col min="4" max="6" width="14.28515625" style="14" customWidth="1"/>
    <col min="7" max="7" width="3.5703125" style="14" customWidth="1"/>
    <col min="8" max="8" width="8.5703125" style="14" customWidth="1"/>
    <col min="9" max="16384" width="9.140625" style="14"/>
  </cols>
  <sheetData>
    <row r="1" spans="1:9" x14ac:dyDescent="0.2">
      <c r="A1" s="16" t="s">
        <v>335</v>
      </c>
      <c r="B1" s="31"/>
      <c r="C1" s="15"/>
    </row>
    <row r="2" spans="1:9" x14ac:dyDescent="0.2">
      <c r="A2" s="15"/>
      <c r="B2" s="31"/>
      <c r="C2" s="15"/>
    </row>
    <row r="3" spans="1:9" ht="15.75" customHeight="1" x14ac:dyDescent="0.2">
      <c r="A3" s="138"/>
      <c r="B3" s="213" t="s">
        <v>39</v>
      </c>
      <c r="C3" s="138"/>
      <c r="D3" s="138"/>
      <c r="E3" s="138"/>
      <c r="F3" s="213" t="s">
        <v>43</v>
      </c>
      <c r="H3" s="135" t="s">
        <v>204</v>
      </c>
    </row>
    <row r="4" spans="1:9" ht="27.75" customHeight="1" thickBot="1" x14ac:dyDescent="0.25">
      <c r="A4" s="157" t="s">
        <v>208</v>
      </c>
      <c r="B4" s="214"/>
      <c r="C4" s="158" t="s">
        <v>40</v>
      </c>
      <c r="D4" s="158" t="s">
        <v>41</v>
      </c>
      <c r="E4" s="158" t="s">
        <v>42</v>
      </c>
      <c r="F4" s="214"/>
    </row>
    <row r="5" spans="1:9" s="15" customFormat="1" ht="15.75" customHeight="1" thickTop="1" x14ac:dyDescent="0.2">
      <c r="A5" s="61" t="s">
        <v>37</v>
      </c>
      <c r="B5" s="45">
        <v>5177.6875050302851</v>
      </c>
      <c r="C5" s="45"/>
      <c r="D5" s="45">
        <v>5177.6875050302851</v>
      </c>
      <c r="E5" s="45">
        <v>-3476.989934061879</v>
      </c>
      <c r="F5" s="45">
        <v>1700.6975709684061</v>
      </c>
      <c r="G5" s="72"/>
      <c r="H5" s="17"/>
      <c r="I5" s="17"/>
    </row>
    <row r="6" spans="1:9" s="15" customFormat="1" ht="15.75" customHeight="1" x14ac:dyDescent="0.2">
      <c r="A6" s="17" t="s">
        <v>44</v>
      </c>
      <c r="B6" s="45">
        <v>6398.4652210900003</v>
      </c>
      <c r="C6" s="45"/>
      <c r="D6" s="45">
        <v>6398.4652210900003</v>
      </c>
      <c r="E6" s="45">
        <v>-4823.3881799999999</v>
      </c>
      <c r="F6" s="45">
        <v>1575.0770410900004</v>
      </c>
      <c r="G6" s="72"/>
      <c r="H6" s="17"/>
      <c r="I6" s="17"/>
    </row>
    <row r="7" spans="1:9" s="15" customFormat="1" ht="15.75" customHeight="1" x14ac:dyDescent="0.2">
      <c r="A7" s="17" t="s">
        <v>175</v>
      </c>
      <c r="B7" s="45"/>
      <c r="C7" s="45"/>
      <c r="D7" s="45"/>
      <c r="E7" s="45"/>
      <c r="F7" s="45"/>
      <c r="G7" s="72"/>
      <c r="H7" s="17"/>
      <c r="I7" s="17"/>
    </row>
    <row r="8" spans="1:9" s="15" customFormat="1" ht="15.75" customHeight="1" x14ac:dyDescent="0.2">
      <c r="A8" s="22" t="s">
        <v>4</v>
      </c>
      <c r="B8" s="93">
        <v>11576.152726120286</v>
      </c>
      <c r="C8" s="93"/>
      <c r="D8" s="93">
        <v>11576.152726120286</v>
      </c>
      <c r="E8" s="93">
        <v>-8300.3781140618794</v>
      </c>
      <c r="F8" s="93">
        <v>3275.7746120584065</v>
      </c>
      <c r="G8" s="72"/>
      <c r="H8" s="17"/>
      <c r="I8" s="17"/>
    </row>
    <row r="9" spans="1:9" s="15" customFormat="1" ht="12.75" customHeight="1" x14ac:dyDescent="0.2">
      <c r="A9" s="19"/>
      <c r="B9" s="71"/>
      <c r="C9" s="33"/>
      <c r="D9" s="33"/>
      <c r="E9" s="33"/>
      <c r="F9" s="33"/>
      <c r="G9" s="72"/>
      <c r="H9" s="17"/>
      <c r="I9" s="17"/>
    </row>
    <row r="10" spans="1:9" x14ac:dyDescent="0.2">
      <c r="A10" s="61"/>
      <c r="B10" s="73"/>
      <c r="C10" s="61"/>
      <c r="D10" s="61"/>
      <c r="E10" s="61"/>
      <c r="F10" s="61"/>
      <c r="G10" s="61"/>
      <c r="H10" s="61"/>
      <c r="I10" s="61"/>
    </row>
  </sheetData>
  <customSheetViews>
    <customSheetView guid="{0886076D-53EA-4907-B727-AEB3E85E12E6}"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E15FBE34-FE0E-4FB3-BF77-D720D4424F83}" showGridLines="0">
      <selection activeCell="B8" sqref="B8"/>
      <pageMargins left="0.7" right="0.7" top="0.75" bottom="0.75" header="0.3" footer="0.3"/>
    </customSheetView>
  </customSheetViews>
  <mergeCells count="2">
    <mergeCell ref="F3:F4"/>
    <mergeCell ref="B3:B4"/>
  </mergeCells>
  <hyperlinks>
    <hyperlink ref="H3"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K16"/>
  <sheetViews>
    <sheetView showGridLines="0" workbookViewId="0">
      <selection activeCell="K3" sqref="K3"/>
    </sheetView>
  </sheetViews>
  <sheetFormatPr defaultRowHeight="12.75" x14ac:dyDescent="0.2"/>
  <cols>
    <col min="1" max="1" width="29.85546875" style="14" customWidth="1"/>
    <col min="2" max="2" width="13.5703125" style="70" customWidth="1"/>
    <col min="3" max="3" width="13.5703125" style="14" customWidth="1"/>
    <col min="4" max="4" width="1.42578125" style="14" customWidth="1"/>
    <col min="5" max="6" width="13.5703125" style="14" customWidth="1"/>
    <col min="7" max="7" width="1.42578125" style="14" customWidth="1"/>
    <col min="8" max="9" width="16" style="14" customWidth="1"/>
    <col min="10" max="10" width="3.5703125" style="14" customWidth="1"/>
    <col min="11" max="11" width="8.5703125" style="14" customWidth="1"/>
    <col min="12" max="16384" width="9.140625" style="14"/>
  </cols>
  <sheetData>
    <row r="1" spans="1:11" x14ac:dyDescent="0.2">
      <c r="A1" s="16" t="s">
        <v>336</v>
      </c>
      <c r="B1" s="31"/>
      <c r="C1" s="15"/>
    </row>
    <row r="2" spans="1:11" x14ac:dyDescent="0.2">
      <c r="A2" s="15"/>
      <c r="B2" s="31"/>
      <c r="C2" s="15"/>
    </row>
    <row r="3" spans="1:11" ht="15.75" customHeight="1" x14ac:dyDescent="0.2">
      <c r="A3" s="159"/>
      <c r="B3" s="186" t="s">
        <v>45</v>
      </c>
      <c r="C3" s="186"/>
      <c r="D3" s="186"/>
      <c r="E3" s="186"/>
      <c r="F3" s="186"/>
      <c r="G3" s="159"/>
      <c r="H3" s="186" t="s">
        <v>184</v>
      </c>
      <c r="I3" s="186"/>
      <c r="K3" s="135" t="s">
        <v>204</v>
      </c>
    </row>
    <row r="4" spans="1:11" ht="36" customHeight="1" x14ac:dyDescent="0.2">
      <c r="A4" s="159" t="s">
        <v>208</v>
      </c>
      <c r="B4" s="186" t="s">
        <v>181</v>
      </c>
      <c r="C4" s="186"/>
      <c r="D4" s="134"/>
      <c r="E4" s="186" t="s">
        <v>183</v>
      </c>
      <c r="F4" s="186"/>
      <c r="G4" s="144"/>
      <c r="H4" s="160" t="s">
        <v>181</v>
      </c>
      <c r="I4" s="160" t="s">
        <v>183</v>
      </c>
    </row>
    <row r="5" spans="1:11" ht="15" customHeight="1" thickBot="1" x14ac:dyDescent="0.25">
      <c r="A5" s="136" t="s">
        <v>182</v>
      </c>
      <c r="B5" s="141" t="s">
        <v>46</v>
      </c>
      <c r="C5" s="141" t="s">
        <v>47</v>
      </c>
      <c r="D5" s="141"/>
      <c r="E5" s="141" t="s">
        <v>46</v>
      </c>
      <c r="F5" s="141" t="s">
        <v>47</v>
      </c>
      <c r="G5" s="141"/>
      <c r="H5" s="141"/>
      <c r="I5" s="141"/>
    </row>
    <row r="6" spans="1:11" s="15" customFormat="1" ht="15.75" customHeight="1" thickTop="1" x14ac:dyDescent="0.2">
      <c r="A6" s="14" t="s">
        <v>176</v>
      </c>
      <c r="B6" s="24"/>
      <c r="C6" s="66">
        <v>1068.1513620000001</v>
      </c>
      <c r="D6" s="24"/>
      <c r="E6" s="24"/>
      <c r="F6" s="66"/>
      <c r="G6" s="24"/>
      <c r="H6" s="66"/>
      <c r="I6" s="66">
        <v>1038.5064689999999</v>
      </c>
    </row>
    <row r="7" spans="1:11" s="15" customFormat="1" ht="15.75" customHeight="1" x14ac:dyDescent="0.2">
      <c r="A7" s="14" t="s">
        <v>177</v>
      </c>
      <c r="B7" s="24"/>
      <c r="C7" s="66">
        <v>3806.6389555681667</v>
      </c>
      <c r="D7" s="24"/>
      <c r="E7" s="24"/>
      <c r="F7" s="66">
        <v>790.68673797954</v>
      </c>
      <c r="G7" s="24"/>
      <c r="H7" s="66"/>
      <c r="I7" s="66"/>
    </row>
    <row r="8" spans="1:11" s="15" customFormat="1" ht="15.75" customHeight="1" x14ac:dyDescent="0.2">
      <c r="A8" s="14" t="s">
        <v>178</v>
      </c>
      <c r="B8" s="24"/>
      <c r="C8" s="66">
        <v>418.21999736016295</v>
      </c>
      <c r="D8" s="24"/>
      <c r="E8" s="24"/>
      <c r="F8" s="66"/>
      <c r="G8" s="24"/>
      <c r="H8" s="66">
        <v>989.25574400000005</v>
      </c>
      <c r="I8" s="66"/>
    </row>
    <row r="9" spans="1:11" s="15" customFormat="1" ht="15.75" customHeight="1" x14ac:dyDescent="0.2">
      <c r="A9" s="14" t="s">
        <v>179</v>
      </c>
      <c r="B9" s="24"/>
      <c r="C9" s="66"/>
      <c r="D9" s="24"/>
      <c r="E9" s="24"/>
      <c r="F9" s="66"/>
      <c r="G9" s="24"/>
      <c r="H9" s="66">
        <v>3834.1324359999999</v>
      </c>
      <c r="I9" s="66"/>
    </row>
    <row r="10" spans="1:11" s="15" customFormat="1" ht="15.75" customHeight="1" x14ac:dyDescent="0.2">
      <c r="A10" s="14" t="s">
        <v>11</v>
      </c>
      <c r="B10" s="24"/>
      <c r="C10" s="66">
        <v>325.73833849599998</v>
      </c>
      <c r="D10" s="24"/>
      <c r="E10" s="24"/>
      <c r="F10" s="66"/>
      <c r="G10" s="24"/>
      <c r="H10" s="66"/>
      <c r="I10" s="66"/>
    </row>
    <row r="11" spans="1:11" s="15" customFormat="1" ht="15.75" customHeight="1" x14ac:dyDescent="0.2">
      <c r="A11" s="14" t="s">
        <v>167</v>
      </c>
      <c r="B11" s="24"/>
      <c r="C11" s="66">
        <v>18.219181418999998</v>
      </c>
      <c r="D11" s="24"/>
      <c r="E11" s="24"/>
      <c r="F11" s="66"/>
      <c r="G11" s="24"/>
      <c r="H11" s="66"/>
      <c r="I11" s="66">
        <v>5359.9587520900004</v>
      </c>
    </row>
    <row r="12" spans="1:11" s="15" customFormat="1" ht="15.75" customHeight="1" x14ac:dyDescent="0.2">
      <c r="A12" s="14" t="s">
        <v>180</v>
      </c>
      <c r="B12" s="24"/>
      <c r="C12" s="66">
        <v>5449.8156146299998</v>
      </c>
      <c r="D12" s="24"/>
      <c r="E12" s="24"/>
      <c r="F12" s="66"/>
      <c r="G12" s="24"/>
      <c r="H12" s="66"/>
      <c r="I12" s="66"/>
    </row>
    <row r="13" spans="1:11" ht="15.75" customHeight="1" x14ac:dyDescent="0.2">
      <c r="A13" s="14" t="s">
        <v>168</v>
      </c>
      <c r="B13" s="24"/>
      <c r="C13" s="66">
        <v>510.21809560744094</v>
      </c>
      <c r="D13" s="24"/>
      <c r="E13" s="24"/>
      <c r="F13" s="66"/>
      <c r="G13" s="66"/>
      <c r="H13" s="66"/>
      <c r="I13" s="66"/>
    </row>
    <row r="14" spans="1:11" ht="15.75" customHeight="1" x14ac:dyDescent="0.2">
      <c r="A14" s="69" t="s">
        <v>4</v>
      </c>
      <c r="B14" s="28"/>
      <c r="C14" s="68">
        <v>11597.00154508077</v>
      </c>
      <c r="D14" s="28"/>
      <c r="E14" s="28"/>
      <c r="F14" s="68">
        <v>790.68673797954</v>
      </c>
      <c r="G14" s="68"/>
      <c r="H14" s="68">
        <v>4823.3881799999999</v>
      </c>
      <c r="I14" s="68">
        <v>6398.4652210900003</v>
      </c>
    </row>
    <row r="15" spans="1:11" x14ac:dyDescent="0.2">
      <c r="A15" s="15"/>
      <c r="B15" s="24"/>
      <c r="C15" s="24"/>
      <c r="D15" s="24"/>
      <c r="E15" s="24"/>
      <c r="F15" s="24"/>
      <c r="G15" s="24"/>
      <c r="H15" s="24"/>
      <c r="I15" s="59"/>
    </row>
    <row r="16" spans="1:11" x14ac:dyDescent="0.2">
      <c r="A16" s="15"/>
      <c r="B16" s="24"/>
      <c r="C16" s="24"/>
      <c r="D16" s="24"/>
      <c r="E16" s="24"/>
      <c r="F16" s="24"/>
      <c r="G16" s="24"/>
      <c r="H16" s="24"/>
      <c r="I16" s="59"/>
    </row>
  </sheetData>
  <customSheetViews>
    <customSheetView guid="{0886076D-53EA-4907-B727-AEB3E85E12E6}"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E15FBE34-FE0E-4FB3-BF77-D720D4424F83}" showGridLines="0">
      <selection activeCell="O35" sqref="O35"/>
      <pageMargins left="0.7" right="0.7" top="0.75" bottom="0.75" header="0.3" footer="0.3"/>
    </customSheetView>
  </customSheetViews>
  <mergeCells count="4">
    <mergeCell ref="B4:C4"/>
    <mergeCell ref="E4:F4"/>
    <mergeCell ref="H3:I3"/>
    <mergeCell ref="B3:F3"/>
  </mergeCells>
  <hyperlinks>
    <hyperlink ref="K3"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F30"/>
  <sheetViews>
    <sheetView showGridLines="0" tabSelected="1" workbookViewId="0">
      <selection activeCell="B12" sqref="B12"/>
    </sheetView>
  </sheetViews>
  <sheetFormatPr defaultRowHeight="15" x14ac:dyDescent="0.25"/>
  <cols>
    <col min="1" max="1" width="75.7109375" style="2" customWidth="1"/>
    <col min="2" max="2" width="12.5703125" style="114" customWidth="1"/>
    <col min="3" max="3" width="40.28515625" style="83" customWidth="1"/>
    <col min="4" max="16384" width="9.140625" style="2"/>
  </cols>
  <sheetData>
    <row r="1" spans="1:6" ht="27.75" customHeight="1" x14ac:dyDescent="0.3">
      <c r="A1" s="126" t="s">
        <v>211</v>
      </c>
      <c r="B1" s="127" t="e">
        <f>+#REF!+4</f>
        <v>#REF!</v>
      </c>
    </row>
    <row r="2" spans="1:6" ht="15.75" thickBot="1" x14ac:dyDescent="0.3">
      <c r="A2" s="124"/>
      <c r="B2" s="128"/>
    </row>
    <row r="3" spans="1:6" ht="11.25" customHeight="1" thickTop="1" x14ac:dyDescent="0.25">
      <c r="A3" s="3"/>
      <c r="B3" s="112"/>
    </row>
    <row r="4" spans="1:6" s="8" customFormat="1" ht="15.75" customHeight="1" thickBot="1" x14ac:dyDescent="0.3">
      <c r="A4" s="129" t="s">
        <v>314</v>
      </c>
      <c r="B4" s="130"/>
      <c r="C4" s="84"/>
      <c r="D4" s="7"/>
      <c r="E4" s="7"/>
      <c r="F4" s="7"/>
    </row>
    <row r="5" spans="1:6" s="11" customFormat="1" ht="15.75" customHeight="1" x14ac:dyDescent="0.25">
      <c r="A5" s="12" t="s">
        <v>319</v>
      </c>
      <c r="B5" s="113" t="s">
        <v>271</v>
      </c>
      <c r="C5" s="87"/>
      <c r="D5" s="9"/>
      <c r="E5" s="9"/>
      <c r="F5" s="9"/>
    </row>
    <row r="6" spans="1:6" s="11" customFormat="1" ht="15.75" customHeight="1" x14ac:dyDescent="0.25">
      <c r="A6" s="13" t="s">
        <v>317</v>
      </c>
      <c r="B6" s="113" t="s">
        <v>318</v>
      </c>
      <c r="C6" s="87"/>
      <c r="D6" s="9"/>
      <c r="E6" s="9"/>
      <c r="F6" s="9"/>
    </row>
    <row r="7" spans="1:6" s="11" customFormat="1" ht="9.75" customHeight="1" x14ac:dyDescent="0.25">
      <c r="A7" s="13"/>
      <c r="B7" s="114"/>
      <c r="C7" s="88"/>
      <c r="D7" s="9"/>
      <c r="E7" s="9"/>
      <c r="F7" s="9"/>
    </row>
    <row r="8" spans="1:6" s="8" customFormat="1" ht="15.75" customHeight="1" thickBot="1" x14ac:dyDescent="0.3">
      <c r="A8" s="129" t="s">
        <v>315</v>
      </c>
      <c r="B8" s="130"/>
      <c r="C8" s="89"/>
      <c r="D8" s="7"/>
      <c r="E8" s="7"/>
      <c r="F8" s="7"/>
    </row>
    <row r="9" spans="1:6" s="11" customFormat="1" ht="15.75" customHeight="1" x14ac:dyDescent="0.25">
      <c r="A9" s="10" t="s">
        <v>309</v>
      </c>
      <c r="B9" s="115" t="s">
        <v>285</v>
      </c>
      <c r="C9" s="87"/>
      <c r="D9" s="9"/>
      <c r="E9" s="9"/>
      <c r="F9" s="9"/>
    </row>
    <row r="10" spans="1:6" s="11" customFormat="1" ht="15.75" customHeight="1" x14ac:dyDescent="0.25">
      <c r="A10" s="10" t="s">
        <v>310</v>
      </c>
      <c r="B10" s="115" t="s">
        <v>286</v>
      </c>
      <c r="C10" s="87"/>
      <c r="D10" s="9"/>
      <c r="E10" s="9"/>
      <c r="F10" s="9"/>
    </row>
    <row r="11" spans="1:6" s="11" customFormat="1" ht="15.75" customHeight="1" x14ac:dyDescent="0.25">
      <c r="A11" s="10" t="s">
        <v>311</v>
      </c>
      <c r="B11" s="115" t="s">
        <v>287</v>
      </c>
      <c r="C11" s="87"/>
      <c r="D11" s="9"/>
      <c r="E11" s="9"/>
      <c r="F11" s="9"/>
    </row>
    <row r="12" spans="1:6" s="11" customFormat="1" ht="15.75" customHeight="1" x14ac:dyDescent="0.25">
      <c r="A12" s="10" t="s">
        <v>312</v>
      </c>
      <c r="B12" s="115" t="s">
        <v>288</v>
      </c>
      <c r="C12" s="87"/>
      <c r="D12" s="9"/>
      <c r="E12" s="9"/>
      <c r="F12" s="9"/>
    </row>
    <row r="13" spans="1:6" s="11" customFormat="1" ht="15.75" customHeight="1" x14ac:dyDescent="0.25">
      <c r="A13" s="10" t="s">
        <v>313</v>
      </c>
      <c r="B13" s="115" t="s">
        <v>289</v>
      </c>
      <c r="C13" s="87"/>
      <c r="D13" s="9"/>
      <c r="E13" s="9"/>
      <c r="F13" s="9"/>
    </row>
    <row r="14" spans="1:6" s="11" customFormat="1" ht="15.75" customHeight="1" x14ac:dyDescent="0.25">
      <c r="A14" s="10" t="s">
        <v>305</v>
      </c>
      <c r="B14" s="115" t="s">
        <v>304</v>
      </c>
      <c r="C14" s="87"/>
      <c r="D14" s="9"/>
      <c r="E14" s="9"/>
      <c r="F14" s="9"/>
    </row>
    <row r="15" spans="1:6" s="11" customFormat="1" ht="15.75" customHeight="1" x14ac:dyDescent="0.25">
      <c r="A15" s="182" t="s">
        <v>307</v>
      </c>
      <c r="B15" s="115" t="s">
        <v>308</v>
      </c>
      <c r="C15" s="87"/>
      <c r="D15" s="9"/>
      <c r="E15" s="9"/>
      <c r="F15" s="9"/>
    </row>
    <row r="16" spans="1:6" s="11" customFormat="1" ht="15.75" customHeight="1" x14ac:dyDescent="0.25">
      <c r="A16" s="10" t="s">
        <v>306</v>
      </c>
      <c r="B16" s="115" t="s">
        <v>303</v>
      </c>
      <c r="C16" s="87"/>
      <c r="D16" s="9"/>
      <c r="E16" s="9"/>
      <c r="F16" s="9"/>
    </row>
    <row r="17" spans="1:6" s="11" customFormat="1" ht="15.75" customHeight="1" x14ac:dyDescent="0.25">
      <c r="A17" s="86" t="s">
        <v>277</v>
      </c>
      <c r="B17" s="115" t="s">
        <v>272</v>
      </c>
      <c r="C17" s="87"/>
      <c r="D17" s="9"/>
      <c r="E17" s="9"/>
      <c r="F17" s="9"/>
    </row>
    <row r="18" spans="1:6" s="11" customFormat="1" ht="15.75" customHeight="1" x14ac:dyDescent="0.25">
      <c r="A18" s="10" t="s">
        <v>278</v>
      </c>
      <c r="B18" s="115" t="s">
        <v>273</v>
      </c>
      <c r="C18" s="87"/>
      <c r="D18" s="9"/>
      <c r="E18" s="9"/>
      <c r="F18" s="9"/>
    </row>
    <row r="19" spans="1:6" s="11" customFormat="1" ht="15.75" customHeight="1" x14ac:dyDescent="0.25">
      <c r="A19" s="10" t="s">
        <v>279</v>
      </c>
      <c r="B19" s="115" t="s">
        <v>274</v>
      </c>
      <c r="C19" s="87"/>
      <c r="D19" s="12"/>
    </row>
    <row r="20" spans="1:6" s="11" customFormat="1" ht="15.75" customHeight="1" x14ac:dyDescent="0.25">
      <c r="A20" s="10" t="s">
        <v>281</v>
      </c>
      <c r="B20" s="115" t="s">
        <v>276</v>
      </c>
      <c r="C20" s="87"/>
      <c r="D20" s="12"/>
    </row>
    <row r="21" spans="1:6" s="11" customFormat="1" ht="15.75" customHeight="1" x14ac:dyDescent="0.25">
      <c r="A21" s="10" t="s">
        <v>280</v>
      </c>
      <c r="B21" s="115" t="s">
        <v>275</v>
      </c>
      <c r="C21" s="87"/>
      <c r="D21" s="12"/>
    </row>
    <row r="22" spans="1:6" s="11" customFormat="1" ht="15.75" customHeight="1" x14ac:dyDescent="0.25">
      <c r="A22" s="10" t="s">
        <v>187</v>
      </c>
      <c r="B22" s="115" t="s">
        <v>282</v>
      </c>
      <c r="C22" s="87"/>
      <c r="D22" s="12"/>
    </row>
    <row r="23" spans="1:6" s="11" customFormat="1" ht="15.75" customHeight="1" x14ac:dyDescent="0.25">
      <c r="A23" s="10" t="s">
        <v>188</v>
      </c>
      <c r="B23" s="115" t="s">
        <v>283</v>
      </c>
      <c r="C23" s="87"/>
    </row>
    <row r="24" spans="1:6" s="11" customFormat="1" ht="9.75" customHeight="1" x14ac:dyDescent="0.25">
      <c r="A24" s="13"/>
      <c r="B24" s="116"/>
      <c r="C24" s="88"/>
      <c r="D24" s="9"/>
      <c r="E24" s="9"/>
      <c r="F24" s="9"/>
    </row>
    <row r="25" spans="1:6" s="8" customFormat="1" ht="15.75" customHeight="1" thickBot="1" x14ac:dyDescent="0.3">
      <c r="A25" s="129" t="s">
        <v>316</v>
      </c>
      <c r="B25" s="130"/>
      <c r="C25" s="89"/>
      <c r="D25" s="7"/>
      <c r="E25" s="7"/>
      <c r="F25" s="7"/>
    </row>
    <row r="26" spans="1:6" s="11" customFormat="1" ht="15.75" customHeight="1" x14ac:dyDescent="0.25">
      <c r="A26" s="13" t="s">
        <v>284</v>
      </c>
      <c r="B26" s="115" t="s">
        <v>348</v>
      </c>
      <c r="C26" s="15"/>
    </row>
    <row r="27" spans="1:6" s="11" customFormat="1" ht="9" customHeight="1" thickBot="1" x14ac:dyDescent="0.3">
      <c r="A27" s="131"/>
      <c r="B27" s="132"/>
      <c r="C27" s="85"/>
    </row>
    <row r="28" spans="1:6" x14ac:dyDescent="0.25">
      <c r="A28" s="1"/>
      <c r="B28" s="181"/>
    </row>
    <row r="29" spans="1:6" x14ac:dyDescent="0.25">
      <c r="A29" s="1"/>
      <c r="B29" s="181"/>
    </row>
    <row r="30" spans="1:6" x14ac:dyDescent="0.25">
      <c r="A30" s="1"/>
    </row>
  </sheetData>
  <customSheetViews>
    <customSheetView guid="{0886076D-53EA-4907-B727-AEB3E85E12E6}" showGridLines="0">
      <selection activeCell="D4" sqref="D4"/>
      <pageMargins left="0.7" right="0.7" top="0.75" bottom="0.75" header="0.3" footer="0.3"/>
    </customSheetView>
    <customSheetView guid="{B3B79DE6-B790-447F-9BF8-243B216057B6}" showGridLines="0">
      <selection activeCell="C9" sqref="C9"/>
      <pageMargins left="0.7" right="0.7" top="0.75" bottom="0.75" header="0.3" footer="0.3"/>
    </customSheetView>
    <customSheetView guid="{E15FBE34-FE0E-4FB3-BF77-D720D4424F83}" showGridLines="0">
      <selection activeCell="C9" sqref="C9"/>
      <pageMargins left="0.7" right="0.7" top="0.75" bottom="0.75" header="0.3" footer="0.3"/>
    </customSheetView>
  </customSheetViews>
  <hyperlinks>
    <hyperlink ref="B5" location="'EU OV1'!A1" display="EU OV1"/>
    <hyperlink ref="B17" location="'EU CR4'!A1" display="EU CR4"/>
    <hyperlink ref="B18" location="'EU CR5'!A1" display="EUCR5"/>
    <hyperlink ref="B26" location="'EU MR1'!A1" display="EU MR-1"/>
    <hyperlink ref="B6" location="OFD!A1" display="OFD"/>
    <hyperlink ref="B19" location="'EU CCR1'!A1" display="EU CCR1"/>
    <hyperlink ref="B21" location="'EU CCR3'!A1" display="EU CCR3"/>
    <hyperlink ref="B20" location="'EU CCR2'!A1" display="EU CCR2"/>
    <hyperlink ref="B22" location="'EU CCR5-A'!A1" display="EU CCR5-A"/>
    <hyperlink ref="B23" location="'EU CCR5-B'!A1" display="EU CCR5-B"/>
    <hyperlink ref="B9" location="'EU CR1-A'!A1" display="EU CR1-A"/>
    <hyperlink ref="B10" location="'EU CR1-B'!A1" display="EU CR1-B"/>
    <hyperlink ref="B11" location="'EU CR1-C'!A1" display="EU CR1-C"/>
    <hyperlink ref="B12" location="'EU CR1-D'!A1" display="EU CR1-D"/>
    <hyperlink ref="B13" location="'EU CR1-E'!A1" display="EU CR1-E"/>
    <hyperlink ref="B14" location="'EU CR2-A'!A1" display="EU CR2-A"/>
    <hyperlink ref="B15" location="'EU CR2-B'!A1" display="EU CR2-B"/>
    <hyperlink ref="B16" location="'EU CR3'!A1" display="EU CR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G70"/>
  <sheetViews>
    <sheetView showGridLines="0" workbookViewId="0">
      <selection activeCell="L30" sqref="K29:L30"/>
    </sheetView>
  </sheetViews>
  <sheetFormatPr defaultRowHeight="15" x14ac:dyDescent="0.25"/>
  <cols>
    <col min="1" max="1" width="1.85546875" style="2" customWidth="1"/>
    <col min="2" max="2" width="40.28515625" style="2" customWidth="1"/>
    <col min="3" max="3" width="16.5703125" style="2" customWidth="1"/>
    <col min="4" max="4" width="15.42578125" style="2" customWidth="1"/>
    <col min="5" max="5" width="3.5703125" style="2" customWidth="1"/>
    <col min="6" max="6" width="8.5703125" style="2" customWidth="1"/>
    <col min="7" max="16384" width="9.140625" style="2"/>
  </cols>
  <sheetData>
    <row r="1" spans="1:7" s="14" customFormat="1" x14ac:dyDescent="0.25">
      <c r="A1" s="16" t="s">
        <v>320</v>
      </c>
      <c r="B1" s="16"/>
      <c r="C1" s="16"/>
      <c r="D1"/>
    </row>
    <row r="2" spans="1:7" s="14" customFormat="1" ht="12.75" customHeight="1" x14ac:dyDescent="0.25">
      <c r="A2"/>
      <c r="B2"/>
      <c r="C2"/>
      <c r="D2"/>
    </row>
    <row r="3" spans="1:7" s="14" customFormat="1" ht="15.75" customHeight="1" x14ac:dyDescent="0.25">
      <c r="A3" s="161"/>
      <c r="B3" s="161"/>
      <c r="C3" s="161"/>
      <c r="D3" s="213" t="s">
        <v>28</v>
      </c>
      <c r="F3" s="135" t="s">
        <v>204</v>
      </c>
    </row>
    <row r="4" spans="1:7" ht="17.25" customHeight="1" thickBot="1" x14ac:dyDescent="0.3">
      <c r="A4" s="162" t="s">
        <v>205</v>
      </c>
      <c r="B4" s="162"/>
      <c r="C4" s="163" t="s">
        <v>6</v>
      </c>
      <c r="D4" s="214"/>
    </row>
    <row r="5" spans="1:7" s="14" customFormat="1" ht="15.75" customHeight="1" thickTop="1" x14ac:dyDescent="0.2">
      <c r="A5" s="82" t="s">
        <v>29</v>
      </c>
      <c r="B5" s="82"/>
    </row>
    <row r="6" spans="1:7" customFormat="1" ht="15.75" customHeight="1" x14ac:dyDescent="0.25">
      <c r="A6" s="2"/>
      <c r="B6" s="77" t="s">
        <v>30</v>
      </c>
      <c r="C6" s="78">
        <v>3374.2414557937441</v>
      </c>
      <c r="D6" s="63">
        <v>269.93931646349955</v>
      </c>
      <c r="E6" s="2"/>
      <c r="F6" s="2"/>
      <c r="G6" s="67"/>
    </row>
    <row r="7" spans="1:7" customFormat="1" ht="15.75" customHeight="1" x14ac:dyDescent="0.25">
      <c r="A7" s="2"/>
      <c r="B7" s="77" t="s">
        <v>31</v>
      </c>
      <c r="C7" s="78">
        <v>6292.1952403599989</v>
      </c>
      <c r="D7" s="63">
        <v>503.37561922879991</v>
      </c>
      <c r="E7" s="2"/>
      <c r="F7" s="2"/>
      <c r="G7" s="67"/>
    </row>
    <row r="8" spans="1:7" customFormat="1" ht="15.75" customHeight="1" x14ac:dyDescent="0.25">
      <c r="A8" s="2"/>
      <c r="B8" s="77" t="s">
        <v>32</v>
      </c>
      <c r="C8" s="78">
        <v>12607.660437310011</v>
      </c>
      <c r="D8" s="63">
        <v>1008.6128349848009</v>
      </c>
      <c r="E8" s="2"/>
      <c r="F8" s="2"/>
      <c r="G8" s="67"/>
    </row>
    <row r="9" spans="1:7" customFormat="1" ht="15.75" customHeight="1" x14ac:dyDescent="0.25">
      <c r="A9" s="2"/>
      <c r="B9" s="77" t="s">
        <v>185</v>
      </c>
      <c r="C9" s="78"/>
      <c r="D9" s="63"/>
      <c r="E9" s="2"/>
      <c r="F9" s="2"/>
      <c r="G9" s="67"/>
    </row>
    <row r="10" spans="1:7" customFormat="1" ht="15.75" customHeight="1" x14ac:dyDescent="0.25">
      <c r="A10" s="77" t="s">
        <v>186</v>
      </c>
      <c r="B10" s="77"/>
      <c r="C10" s="78"/>
      <c r="D10" s="63"/>
      <c r="E10" s="2"/>
      <c r="F10" s="2"/>
      <c r="G10" s="67"/>
    </row>
    <row r="11" spans="1:7" customFormat="1" ht="15.75" customHeight="1" x14ac:dyDescent="0.25">
      <c r="A11" s="6" t="s">
        <v>33</v>
      </c>
      <c r="B11" s="6"/>
      <c r="C11" s="81"/>
      <c r="D11" s="63"/>
      <c r="E11" s="2"/>
      <c r="F11" s="2"/>
      <c r="G11" s="67"/>
    </row>
    <row r="12" spans="1:7" x14ac:dyDescent="0.25">
      <c r="A12" s="69" t="s">
        <v>4</v>
      </c>
      <c r="B12" s="69"/>
      <c r="C12" s="68">
        <v>22274.097133463754</v>
      </c>
      <c r="D12" s="68">
        <v>1781.9277706771004</v>
      </c>
    </row>
    <row r="13" spans="1:7" x14ac:dyDescent="0.25">
      <c r="A13" s="6"/>
      <c r="B13" s="6"/>
      <c r="C13" s="6"/>
      <c r="D13" s="62"/>
    </row>
    <row r="14" spans="1:7" x14ac:dyDescent="0.25">
      <c r="A14" s="64"/>
      <c r="B14" s="64"/>
      <c r="C14"/>
      <c r="D14" s="62"/>
    </row>
    <row r="15" spans="1:7" x14ac:dyDescent="0.25">
      <c r="A15" s="77"/>
      <c r="B15" s="77"/>
      <c r="C15" s="77"/>
      <c r="D15" s="62"/>
    </row>
    <row r="16" spans="1:7" x14ac:dyDescent="0.25">
      <c r="A16" s="77"/>
      <c r="B16" s="77"/>
      <c r="C16" s="77"/>
      <c r="D16" s="62"/>
    </row>
    <row r="17" spans="1:4" x14ac:dyDescent="0.25">
      <c r="A17" s="77"/>
      <c r="B17" s="77"/>
      <c r="C17" s="77"/>
      <c r="D17" s="62"/>
    </row>
    <row r="18" spans="1:4" x14ac:dyDescent="0.25">
      <c r="A18" s="77"/>
      <c r="B18" s="77"/>
      <c r="C18" s="77"/>
      <c r="D18" s="62"/>
    </row>
    <row r="19" spans="1:4" x14ac:dyDescent="0.25">
      <c r="A19" s="77"/>
      <c r="B19" s="77"/>
      <c r="C19" s="77"/>
      <c r="D19" s="62"/>
    </row>
    <row r="20" spans="1:4" x14ac:dyDescent="0.25">
      <c r="A20" s="77"/>
      <c r="B20" s="77"/>
      <c r="C20" s="77"/>
      <c r="D20" s="62"/>
    </row>
    <row r="21" spans="1:4" x14ac:dyDescent="0.25">
      <c r="A21" s="6"/>
      <c r="B21" s="6"/>
      <c r="C21" s="6"/>
      <c r="D21" s="62"/>
    </row>
    <row r="22" spans="1:4" x14ac:dyDescent="0.25">
      <c r="A22" s="64"/>
      <c r="B22" s="64"/>
      <c r="C22" s="64"/>
      <c r="D22" s="65"/>
    </row>
    <row r="23" spans="1:4" x14ac:dyDescent="0.25">
      <c r="A23" s="77"/>
      <c r="B23" s="77"/>
      <c r="C23" s="77"/>
      <c r="D23" s="62"/>
    </row>
    <row r="24" spans="1:4" x14ac:dyDescent="0.25">
      <c r="A24" s="78"/>
      <c r="B24" s="78"/>
      <c r="C24" s="78"/>
      <c r="D24" s="65"/>
    </row>
    <row r="25" spans="1:4" x14ac:dyDescent="0.25">
      <c r="A25" s="64"/>
      <c r="B25" s="64"/>
      <c r="C25" s="64"/>
      <c r="D25" s="65"/>
    </row>
    <row r="26" spans="1:4" x14ac:dyDescent="0.25">
      <c r="A26" s="77"/>
      <c r="B26" s="77"/>
      <c r="C26" s="77"/>
      <c r="D26" s="62"/>
    </row>
    <row r="27" spans="1:4" x14ac:dyDescent="0.25">
      <c r="A27" s="77"/>
      <c r="B27" s="77"/>
      <c r="C27" s="77"/>
      <c r="D27" s="62"/>
    </row>
    <row r="28" spans="1:4" x14ac:dyDescent="0.25">
      <c r="A28" s="77"/>
      <c r="B28" s="77"/>
      <c r="C28" s="77"/>
      <c r="D28" s="62"/>
    </row>
    <row r="29" spans="1:4" x14ac:dyDescent="0.25">
      <c r="A29" s="77"/>
      <c r="B29" s="77"/>
      <c r="C29" s="77"/>
      <c r="D29" s="62"/>
    </row>
    <row r="30" spans="1:4" x14ac:dyDescent="0.25">
      <c r="A30" s="77"/>
      <c r="B30" s="77"/>
      <c r="C30" s="77"/>
      <c r="D30" s="62"/>
    </row>
    <row r="31" spans="1:4" x14ac:dyDescent="0.25">
      <c r="A31" s="1"/>
      <c r="B31" s="1"/>
      <c r="C31" s="1"/>
      <c r="D31" s="65"/>
    </row>
    <row r="32" spans="1:4" x14ac:dyDescent="0.25">
      <c r="A32" s="64"/>
      <c r="B32" s="64"/>
      <c r="C32" s="64"/>
      <c r="D32" s="79"/>
    </row>
    <row r="33" spans="1:4" x14ac:dyDescent="0.25">
      <c r="A33" s="77"/>
      <c r="B33" s="77"/>
      <c r="C33" s="77"/>
      <c r="D33" s="62"/>
    </row>
    <row r="34" spans="1:4" x14ac:dyDescent="0.25">
      <c r="A34" s="77"/>
      <c r="B34" s="77"/>
      <c r="C34" s="77"/>
      <c r="D34" s="62"/>
    </row>
    <row r="35" spans="1:4" x14ac:dyDescent="0.25">
      <c r="A35" s="77"/>
      <c r="B35" s="77"/>
      <c r="C35" s="77"/>
      <c r="D35" s="62"/>
    </row>
    <row r="36" spans="1:4" x14ac:dyDescent="0.25">
      <c r="A36" s="77"/>
      <c r="B36" s="77"/>
      <c r="C36" s="77"/>
      <c r="D36" s="62"/>
    </row>
    <row r="37" spans="1:4" x14ac:dyDescent="0.25">
      <c r="A37" s="1"/>
      <c r="B37" s="1"/>
      <c r="C37" s="1"/>
      <c r="D37" s="1"/>
    </row>
    <row r="38" spans="1:4" x14ac:dyDescent="0.25">
      <c r="A38" s="80"/>
      <c r="B38" s="80"/>
      <c r="C38" s="80"/>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sheetData>
  <customSheetViews>
    <customSheetView guid="{0886076D-53EA-4907-B727-AEB3E85E12E6}" showGridLines="0">
      <selection activeCell="D12" sqref="D12"/>
      <pageMargins left="0.7" right="0.7" top="0.75" bottom="0.75" header="0.3" footer="0.3"/>
    </customSheetView>
    <customSheetView guid="{B3B79DE6-B790-447F-9BF8-243B216057B6}" showGridLines="0">
      <selection activeCell="K33" sqref="K33"/>
      <pageMargins left="0.7" right="0.7" top="0.75" bottom="0.75" header="0.3" footer="0.3"/>
    </customSheetView>
    <customSheetView guid="{E15FBE34-FE0E-4FB3-BF77-D720D4424F83}" showGridLines="0">
      <selection activeCell="K33" sqref="K33"/>
      <pageMargins left="0.7" right="0.7" top="0.75" bottom="0.75" header="0.3" footer="0.3"/>
    </customSheetView>
  </customSheetViews>
  <mergeCells count="1">
    <mergeCell ref="D3:D4"/>
  </mergeCells>
  <hyperlinks>
    <hyperlink ref="F3"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48"/>
  <sheetViews>
    <sheetView showGridLines="0" workbookViewId="0">
      <selection activeCell="D31" sqref="D31"/>
    </sheetView>
  </sheetViews>
  <sheetFormatPr defaultColWidth="10.28515625" defaultRowHeight="12.75" x14ac:dyDescent="0.2"/>
  <cols>
    <col min="1" max="1" width="2.42578125" style="15" customWidth="1"/>
    <col min="2" max="2" width="56.28515625" style="15" customWidth="1"/>
    <col min="3" max="3" width="11.28515625" style="15" customWidth="1"/>
    <col min="4" max="4" width="15.85546875" style="15" customWidth="1"/>
    <col min="5" max="5" width="1.42578125" style="15" customWidth="1"/>
    <col min="6" max="6" width="15.85546875" style="15" customWidth="1"/>
    <col min="7" max="7" width="3.5703125" style="15" customWidth="1"/>
    <col min="8" max="8" width="8.5703125" style="15" customWidth="1"/>
    <col min="9" max="16384" width="10.28515625" style="15"/>
  </cols>
  <sheetData>
    <row r="1" spans="1:8" x14ac:dyDescent="0.2">
      <c r="A1" s="16" t="s">
        <v>323</v>
      </c>
      <c r="B1" s="16"/>
    </row>
    <row r="3" spans="1:8" ht="15.75" customHeight="1" x14ac:dyDescent="0.2">
      <c r="A3" s="133"/>
      <c r="B3" s="133"/>
      <c r="C3" s="133"/>
      <c r="D3" s="133"/>
      <c r="E3" s="133"/>
      <c r="F3" s="185" t="s">
        <v>54</v>
      </c>
      <c r="H3" s="135" t="s">
        <v>204</v>
      </c>
    </row>
    <row r="4" spans="1:8" ht="22.5" customHeight="1" x14ac:dyDescent="0.2">
      <c r="A4" s="133"/>
      <c r="B4" s="133"/>
      <c r="C4" s="184" t="s">
        <v>6</v>
      </c>
      <c r="D4" s="184"/>
      <c r="E4" s="134"/>
      <c r="F4" s="185"/>
    </row>
    <row r="5" spans="1:8" ht="21.75" customHeight="1" thickBot="1" x14ac:dyDescent="0.25">
      <c r="A5" s="136" t="s">
        <v>208</v>
      </c>
      <c r="B5" s="136"/>
      <c r="C5" s="137" t="s">
        <v>207</v>
      </c>
      <c r="D5" s="137" t="s">
        <v>206</v>
      </c>
      <c r="E5" s="137"/>
      <c r="F5" s="137" t="s">
        <v>207</v>
      </c>
    </row>
    <row r="6" spans="1:8" s="17" customFormat="1" ht="15.75" customHeight="1" thickTop="1" x14ac:dyDescent="0.2">
      <c r="A6" s="19" t="s">
        <v>7</v>
      </c>
      <c r="C6" s="33">
        <v>680920</v>
      </c>
      <c r="D6" s="33">
        <v>663599</v>
      </c>
      <c r="E6" s="19"/>
      <c r="F6" s="33">
        <v>54474</v>
      </c>
      <c r="H6" s="95"/>
    </row>
    <row r="7" spans="1:8" s="17" customFormat="1" ht="15.75" customHeight="1" x14ac:dyDescent="0.2">
      <c r="B7" s="17" t="s">
        <v>55</v>
      </c>
      <c r="C7" s="32">
        <v>680920</v>
      </c>
      <c r="D7" s="32">
        <v>663599</v>
      </c>
      <c r="F7" s="32">
        <v>54474</v>
      </c>
      <c r="H7" s="95"/>
    </row>
    <row r="8" spans="1:8" s="17" customFormat="1" ht="15.75" customHeight="1" x14ac:dyDescent="0.2">
      <c r="A8" s="19" t="s">
        <v>56</v>
      </c>
      <c r="C8" s="33">
        <v>6871</v>
      </c>
      <c r="D8" s="33">
        <v>9157</v>
      </c>
      <c r="E8" s="19"/>
      <c r="F8" s="33">
        <v>550</v>
      </c>
      <c r="H8" s="95"/>
    </row>
    <row r="9" spans="1:8" s="17" customFormat="1" ht="15.75" customHeight="1" x14ac:dyDescent="0.2">
      <c r="B9" s="17" t="s">
        <v>57</v>
      </c>
      <c r="C9" s="32">
        <v>4172</v>
      </c>
      <c r="D9" s="32">
        <v>6009</v>
      </c>
      <c r="F9" s="32">
        <v>334</v>
      </c>
      <c r="H9" s="95"/>
    </row>
    <row r="10" spans="1:8" s="17" customFormat="1" ht="15.75" customHeight="1" x14ac:dyDescent="0.2">
      <c r="B10" s="17" t="s">
        <v>58</v>
      </c>
      <c r="C10" s="32">
        <v>2699</v>
      </c>
      <c r="D10" s="32">
        <v>3148</v>
      </c>
      <c r="F10" s="32">
        <v>216</v>
      </c>
      <c r="H10" s="95"/>
    </row>
    <row r="11" spans="1:8" s="17" customFormat="1" ht="15.75" customHeight="1" x14ac:dyDescent="0.2">
      <c r="A11" s="17" t="s">
        <v>8</v>
      </c>
      <c r="C11" s="41"/>
      <c r="D11" s="41"/>
      <c r="F11" s="35"/>
      <c r="H11" s="95"/>
    </row>
    <row r="12" spans="1:8" s="17" customFormat="1" ht="15.75" customHeight="1" x14ac:dyDescent="0.2">
      <c r="A12" s="17" t="s">
        <v>59</v>
      </c>
      <c r="C12" s="35"/>
      <c r="D12" s="35"/>
      <c r="F12" s="35"/>
      <c r="H12" s="95"/>
    </row>
    <row r="13" spans="1:8" s="17" customFormat="1" ht="15.75" customHeight="1" x14ac:dyDescent="0.2">
      <c r="A13" s="19" t="s">
        <v>3</v>
      </c>
      <c r="C13" s="33">
        <v>22274</v>
      </c>
      <c r="D13" s="33">
        <v>20217</v>
      </c>
      <c r="E13" s="19"/>
      <c r="F13" s="33">
        <v>1782</v>
      </c>
      <c r="G13" s="35"/>
      <c r="H13" s="95"/>
    </row>
    <row r="14" spans="1:8" s="17" customFormat="1" ht="15.75" customHeight="1" x14ac:dyDescent="0.2">
      <c r="B14" s="17" t="s">
        <v>55</v>
      </c>
      <c r="C14" s="32">
        <v>22274</v>
      </c>
      <c r="D14" s="32">
        <v>20217</v>
      </c>
      <c r="F14" s="32">
        <v>1782</v>
      </c>
      <c r="H14" s="95"/>
    </row>
    <row r="15" spans="1:8" s="17" customFormat="1" ht="15.75" customHeight="1" x14ac:dyDescent="0.2">
      <c r="A15" s="17" t="s">
        <v>9</v>
      </c>
      <c r="C15" s="35"/>
      <c r="D15" s="35"/>
      <c r="F15" s="35"/>
      <c r="H15" s="95"/>
    </row>
    <row r="16" spans="1:8" s="17" customFormat="1" ht="15.75" customHeight="1" x14ac:dyDescent="0.2">
      <c r="A16" s="19" t="s">
        <v>60</v>
      </c>
      <c r="C16" s="33">
        <v>86013</v>
      </c>
      <c r="D16" s="33">
        <v>86013</v>
      </c>
      <c r="E16" s="33"/>
      <c r="F16" s="33">
        <v>6881</v>
      </c>
      <c r="H16" s="95"/>
    </row>
    <row r="17" spans="1:8" s="17" customFormat="1" ht="15.75" customHeight="1" x14ac:dyDescent="0.2">
      <c r="B17" s="17" t="s">
        <v>61</v>
      </c>
      <c r="C17" s="32">
        <v>86013</v>
      </c>
      <c r="D17" s="32">
        <v>86013</v>
      </c>
      <c r="E17" s="32"/>
      <c r="F17" s="32">
        <v>6881</v>
      </c>
      <c r="H17" s="95"/>
    </row>
    <row r="18" spans="1:8" s="17" customFormat="1" ht="15.75" customHeight="1" x14ac:dyDescent="0.2">
      <c r="A18" s="17" t="s">
        <v>10</v>
      </c>
      <c r="C18" s="36"/>
      <c r="D18" s="33"/>
      <c r="E18" s="33"/>
      <c r="F18" s="33"/>
      <c r="H18" s="95"/>
    </row>
    <row r="19" spans="1:8" s="17" customFormat="1" ht="15.75" customHeight="1" x14ac:dyDescent="0.2">
      <c r="A19" s="22" t="s">
        <v>4</v>
      </c>
      <c r="B19" s="23"/>
      <c r="C19" s="28">
        <v>796078</v>
      </c>
      <c r="D19" s="28">
        <v>778986</v>
      </c>
      <c r="E19" s="23"/>
      <c r="F19" s="28">
        <v>63686</v>
      </c>
      <c r="G19" s="18"/>
      <c r="H19" s="95"/>
    </row>
    <row r="20" spans="1:8" s="17" customFormat="1" ht="15.75" customHeight="1" x14ac:dyDescent="0.2">
      <c r="C20" s="35"/>
      <c r="D20" s="35"/>
      <c r="E20" s="35"/>
      <c r="F20" s="35"/>
      <c r="H20" s="121"/>
    </row>
    <row r="21" spans="1:8" s="17" customFormat="1" ht="15.75" customHeight="1" x14ac:dyDescent="0.2">
      <c r="C21" s="35"/>
      <c r="D21" s="35"/>
      <c r="E21" s="35"/>
      <c r="F21" s="35"/>
    </row>
    <row r="22" spans="1:8" s="17" customFormat="1" ht="15.75" customHeight="1" x14ac:dyDescent="0.2">
      <c r="C22" s="36"/>
      <c r="D22" s="36"/>
      <c r="E22" s="36"/>
      <c r="F22" s="39"/>
    </row>
    <row r="23" spans="1:8" s="17" customFormat="1" ht="15.75" customHeight="1" x14ac:dyDescent="0.2">
      <c r="C23" s="38"/>
      <c r="D23" s="38"/>
      <c r="E23" s="38"/>
      <c r="F23" s="36"/>
    </row>
    <row r="24" spans="1:8" s="17" customFormat="1" ht="15.75" customHeight="1" x14ac:dyDescent="0.2">
      <c r="C24" s="39"/>
      <c r="D24" s="39"/>
      <c r="E24" s="39"/>
      <c r="F24" s="37"/>
    </row>
    <row r="25" spans="1:8" s="17" customFormat="1" ht="15.75" customHeight="1" x14ac:dyDescent="0.2">
      <c r="C25" s="39"/>
      <c r="D25" s="39"/>
      <c r="E25" s="39"/>
      <c r="F25" s="37"/>
    </row>
    <row r="26" spans="1:8" s="17" customFormat="1" ht="15.75" customHeight="1" x14ac:dyDescent="0.2">
      <c r="C26" s="35"/>
      <c r="D26" s="35"/>
      <c r="E26" s="35"/>
      <c r="F26" s="35"/>
    </row>
    <row r="27" spans="1:8" s="17" customFormat="1" ht="15.75" customHeight="1" x14ac:dyDescent="0.2">
      <c r="C27" s="35"/>
      <c r="D27" s="35"/>
      <c r="E27" s="35"/>
      <c r="F27" s="35"/>
    </row>
    <row r="28" spans="1:8" ht="15.75" customHeight="1" x14ac:dyDescent="0.2">
      <c r="A28" s="17"/>
      <c r="B28" s="17"/>
      <c r="C28" s="40"/>
      <c r="D28" s="40"/>
      <c r="E28" s="40"/>
      <c r="F28" s="40"/>
      <c r="G28" s="17"/>
      <c r="H28" s="17"/>
    </row>
    <row r="29" spans="1:8" ht="15.75" customHeight="1" x14ac:dyDescent="0.2">
      <c r="A29" s="19"/>
      <c r="B29" s="19"/>
      <c r="C29" s="32"/>
      <c r="D29" s="32"/>
      <c r="E29" s="32"/>
      <c r="F29" s="32"/>
      <c r="G29" s="17"/>
      <c r="H29" s="17"/>
    </row>
    <row r="30" spans="1:8" ht="15.75" customHeight="1" x14ac:dyDescent="0.2">
      <c r="A30" s="17"/>
      <c r="B30" s="17"/>
      <c r="C30" s="32"/>
      <c r="D30" s="32"/>
      <c r="E30" s="32"/>
      <c r="F30" s="32"/>
      <c r="G30" s="17"/>
      <c r="H30" s="17"/>
    </row>
    <row r="31" spans="1:8" ht="15.75" customHeight="1" x14ac:dyDescent="0.2">
      <c r="A31" s="17"/>
      <c r="B31" s="17"/>
      <c r="C31" s="35"/>
      <c r="D31" s="35"/>
      <c r="E31" s="35"/>
      <c r="F31" s="35"/>
      <c r="G31" s="17"/>
      <c r="H31" s="17"/>
    </row>
    <row r="32" spans="1:8" x14ac:dyDescent="0.2">
      <c r="A32" s="17"/>
      <c r="B32" s="17"/>
      <c r="C32" s="32"/>
      <c r="D32" s="32"/>
      <c r="E32" s="32"/>
      <c r="F32" s="32"/>
      <c r="G32" s="17"/>
      <c r="H32" s="17"/>
    </row>
    <row r="33" spans="1:8" x14ac:dyDescent="0.2">
      <c r="A33" s="17"/>
      <c r="B33" s="17"/>
      <c r="C33" s="32"/>
      <c r="D33" s="32"/>
      <c r="E33" s="32"/>
      <c r="F33" s="32"/>
      <c r="G33" s="17"/>
      <c r="H33" s="17"/>
    </row>
    <row r="34" spans="1:8" x14ac:dyDescent="0.2">
      <c r="A34" s="17"/>
      <c r="B34" s="17"/>
      <c r="C34" s="32"/>
      <c r="D34" s="32"/>
      <c r="E34" s="32"/>
      <c r="F34" s="32"/>
      <c r="G34" s="17"/>
      <c r="H34" s="17"/>
    </row>
    <row r="35" spans="1:8" x14ac:dyDescent="0.2">
      <c r="A35" s="17"/>
      <c r="B35" s="17"/>
      <c r="C35" s="32"/>
      <c r="D35" s="32"/>
      <c r="E35" s="32"/>
      <c r="F35" s="32"/>
      <c r="G35" s="17"/>
      <c r="H35" s="17"/>
    </row>
    <row r="36" spans="1:8" x14ac:dyDescent="0.2">
      <c r="A36" s="17"/>
      <c r="B36" s="17"/>
      <c r="C36" s="32"/>
      <c r="D36" s="32"/>
      <c r="E36" s="32"/>
      <c r="F36" s="32"/>
      <c r="G36" s="17"/>
      <c r="H36" s="17"/>
    </row>
    <row r="37" spans="1:8" x14ac:dyDescent="0.2">
      <c r="A37" s="17"/>
      <c r="B37" s="17"/>
      <c r="C37" s="32"/>
      <c r="D37" s="32"/>
      <c r="E37" s="32"/>
      <c r="F37" s="32"/>
      <c r="G37" s="17"/>
      <c r="H37" s="17"/>
    </row>
    <row r="38" spans="1:8" x14ac:dyDescent="0.2">
      <c r="A38" s="17"/>
      <c r="B38" s="17"/>
      <c r="C38" s="32"/>
      <c r="D38" s="32"/>
      <c r="E38" s="32"/>
      <c r="F38" s="32"/>
      <c r="G38" s="17"/>
      <c r="H38" s="17"/>
    </row>
    <row r="39" spans="1:8" x14ac:dyDescent="0.2">
      <c r="A39" s="17"/>
      <c r="B39" s="17"/>
      <c r="C39" s="32"/>
      <c r="D39" s="32"/>
      <c r="E39" s="32"/>
      <c r="F39" s="32"/>
      <c r="G39" s="17"/>
      <c r="H39" s="17"/>
    </row>
    <row r="40" spans="1:8" x14ac:dyDescent="0.2">
      <c r="A40" s="17"/>
      <c r="B40" s="17"/>
      <c r="C40" s="32"/>
      <c r="D40" s="32"/>
      <c r="E40" s="32"/>
      <c r="F40" s="32"/>
      <c r="G40" s="17"/>
      <c r="H40" s="17"/>
    </row>
    <row r="41" spans="1:8" x14ac:dyDescent="0.2">
      <c r="C41" s="24"/>
      <c r="D41" s="24"/>
      <c r="E41" s="24"/>
      <c r="F41" s="24"/>
    </row>
    <row r="42" spans="1:8" x14ac:dyDescent="0.2">
      <c r="C42" s="24"/>
      <c r="D42" s="24"/>
      <c r="E42" s="24"/>
      <c r="F42" s="24"/>
    </row>
    <row r="43" spans="1:8" x14ac:dyDescent="0.2">
      <c r="C43" s="24"/>
      <c r="D43" s="24"/>
      <c r="E43" s="24"/>
      <c r="F43" s="24"/>
    </row>
    <row r="44" spans="1:8" x14ac:dyDescent="0.2">
      <c r="C44" s="24"/>
      <c r="D44" s="24"/>
      <c r="E44" s="24"/>
      <c r="F44" s="24"/>
    </row>
    <row r="45" spans="1:8" x14ac:dyDescent="0.2">
      <c r="C45" s="24"/>
      <c r="D45" s="24"/>
      <c r="E45" s="24"/>
      <c r="F45" s="24"/>
    </row>
    <row r="46" spans="1:8" x14ac:dyDescent="0.2">
      <c r="C46" s="24"/>
      <c r="D46" s="24"/>
      <c r="E46" s="24"/>
      <c r="F46" s="24"/>
    </row>
    <row r="47" spans="1:8" x14ac:dyDescent="0.2">
      <c r="C47" s="24"/>
      <c r="D47" s="24"/>
      <c r="E47" s="24"/>
      <c r="F47" s="24"/>
    </row>
    <row r="48" spans="1:8" x14ac:dyDescent="0.2">
      <c r="C48" s="24"/>
      <c r="D48" s="24"/>
      <c r="E48" s="24"/>
      <c r="F48" s="24"/>
    </row>
  </sheetData>
  <customSheetViews>
    <customSheetView guid="{0886076D-53EA-4907-B727-AEB3E85E12E6}" showGridLines="0">
      <selection activeCell="K18" sqref="K18"/>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 guid="{E15FBE34-FE0E-4FB3-BF77-D720D4424F83}" showGridLines="0">
      <selection activeCell="B26" sqref="B26:B27"/>
      <pageMargins left="0.7" right="0.7" top="0.75" bottom="0.75" header="0.3" footer="0.3"/>
      <pageSetup paperSize="9" orientation="portrait" verticalDpi="1200" r:id="rId3"/>
    </customSheetView>
  </customSheetViews>
  <mergeCells count="2">
    <mergeCell ref="C4:D4"/>
    <mergeCell ref="F3:F4"/>
  </mergeCells>
  <hyperlinks>
    <hyperlink ref="H3" location="Index!A1" display="Index"/>
  </hyperlinks>
  <pageMargins left="0.7" right="0.7" top="0.75" bottom="0.75" header="0.3" footer="0.3"/>
  <pageSetup paperSize="9" orientation="portrait" verticalDpi="12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111"/>
  <sheetViews>
    <sheetView showGridLines="0" workbookViewId="0">
      <selection activeCell="F3" sqref="F3"/>
    </sheetView>
  </sheetViews>
  <sheetFormatPr defaultColWidth="10.28515625" defaultRowHeight="12.75" x14ac:dyDescent="0.2"/>
  <cols>
    <col min="1" max="1" width="109.28515625" style="15" customWidth="1"/>
    <col min="2" max="3" width="15.85546875" style="15" customWidth="1"/>
    <col min="4" max="4" width="12.140625" style="25" customWidth="1"/>
    <col min="5" max="5" width="3.5703125" style="15" customWidth="1"/>
    <col min="6" max="6" width="8.5703125" style="15" customWidth="1"/>
    <col min="7" max="16384" width="10.28515625" style="15"/>
  </cols>
  <sheetData>
    <row r="1" spans="1:6" x14ac:dyDescent="0.2">
      <c r="A1" s="16" t="s">
        <v>324</v>
      </c>
      <c r="B1" s="16"/>
    </row>
    <row r="3" spans="1:6" ht="15.75" customHeight="1" x14ac:dyDescent="0.2">
      <c r="A3" s="138"/>
      <c r="B3" s="138"/>
      <c r="C3" s="138"/>
      <c r="D3" s="139"/>
      <c r="F3" s="135" t="s">
        <v>204</v>
      </c>
    </row>
    <row r="4" spans="1:6" ht="45" customHeight="1" thickBot="1" x14ac:dyDescent="0.25">
      <c r="A4" s="140" t="s">
        <v>209</v>
      </c>
      <c r="B4" s="141" t="s">
        <v>207</v>
      </c>
      <c r="C4" s="141" t="s">
        <v>206</v>
      </c>
      <c r="D4" s="142" t="s">
        <v>62</v>
      </c>
    </row>
    <row r="5" spans="1:6" s="17" customFormat="1" ht="15.75" customHeight="1" thickTop="1" x14ac:dyDescent="0.2">
      <c r="A5" s="19" t="s">
        <v>63</v>
      </c>
      <c r="B5" s="32"/>
      <c r="C5" s="41"/>
      <c r="D5" s="47"/>
    </row>
    <row r="6" spans="1:6" s="17" customFormat="1" ht="15.75" customHeight="1" x14ac:dyDescent="0.2">
      <c r="A6" s="17" t="s">
        <v>64</v>
      </c>
      <c r="B6" s="32">
        <v>59017</v>
      </c>
      <c r="C6" s="41">
        <v>58722</v>
      </c>
      <c r="D6" s="47">
        <v>1</v>
      </c>
    </row>
    <row r="7" spans="1:6" s="17" customFormat="1" ht="15.75" customHeight="1" x14ac:dyDescent="0.2">
      <c r="A7" s="17" t="s">
        <v>65</v>
      </c>
      <c r="B7" s="32">
        <v>125370</v>
      </c>
      <c r="C7" s="41">
        <v>122645</v>
      </c>
      <c r="D7" s="48">
        <v>2</v>
      </c>
    </row>
    <row r="8" spans="1:6" s="17" customFormat="1" ht="15.75" customHeight="1" x14ac:dyDescent="0.2">
      <c r="A8" s="17" t="s">
        <v>66</v>
      </c>
      <c r="B8" s="32">
        <v>14436</v>
      </c>
      <c r="C8" s="41">
        <v>14880</v>
      </c>
      <c r="D8" s="48">
        <v>3</v>
      </c>
    </row>
    <row r="9" spans="1:6" s="17" customFormat="1" ht="15.75" customHeight="1" x14ac:dyDescent="0.2">
      <c r="A9" s="17" t="s">
        <v>67</v>
      </c>
      <c r="B9" s="32"/>
      <c r="C9" s="33"/>
      <c r="D9" s="47" t="s">
        <v>68</v>
      </c>
    </row>
    <row r="10" spans="1:6" s="17" customFormat="1" ht="15.75" customHeight="1" x14ac:dyDescent="0.2">
      <c r="A10" s="17" t="s">
        <v>69</v>
      </c>
      <c r="B10" s="32"/>
      <c r="C10" s="32"/>
      <c r="D10" s="47">
        <v>4</v>
      </c>
    </row>
    <row r="11" spans="1:6" s="17" customFormat="1" ht="15.75" customHeight="1" x14ac:dyDescent="0.2">
      <c r="A11" s="17" t="s">
        <v>70</v>
      </c>
      <c r="B11" s="32"/>
      <c r="C11" s="41"/>
      <c r="D11" s="48"/>
    </row>
    <row r="12" spans="1:6" s="17" customFormat="1" ht="15.75" customHeight="1" x14ac:dyDescent="0.2">
      <c r="A12" s="17" t="s">
        <v>71</v>
      </c>
      <c r="B12" s="32"/>
      <c r="C12" s="33"/>
      <c r="D12" s="47">
        <v>5</v>
      </c>
    </row>
    <row r="13" spans="1:6" s="17" customFormat="1" ht="15.75" customHeight="1" x14ac:dyDescent="0.2">
      <c r="A13" s="17" t="s">
        <v>72</v>
      </c>
      <c r="B13" s="32">
        <v>-12199</v>
      </c>
      <c r="C13" s="32">
        <v>-975</v>
      </c>
      <c r="D13" s="47" t="s">
        <v>73</v>
      </c>
    </row>
    <row r="14" spans="1:6" s="17" customFormat="1" ht="15.75" customHeight="1" x14ac:dyDescent="0.2">
      <c r="A14" s="22" t="s">
        <v>74</v>
      </c>
      <c r="B14" s="28">
        <v>186624</v>
      </c>
      <c r="C14" s="58">
        <v>195272</v>
      </c>
      <c r="D14" s="26">
        <v>6</v>
      </c>
    </row>
    <row r="15" spans="1:6" s="17" customFormat="1" ht="24" customHeight="1" x14ac:dyDescent="0.2">
      <c r="A15" s="19" t="s">
        <v>75</v>
      </c>
      <c r="B15" s="32"/>
      <c r="C15" s="33"/>
      <c r="D15" s="49"/>
    </row>
    <row r="16" spans="1:6" s="17" customFormat="1" ht="15.75" customHeight="1" x14ac:dyDescent="0.2">
      <c r="A16" s="17" t="s">
        <v>76</v>
      </c>
      <c r="B16" s="32">
        <v>-112</v>
      </c>
      <c r="C16" s="41">
        <v>-116</v>
      </c>
      <c r="D16" s="48">
        <v>7</v>
      </c>
    </row>
    <row r="17" spans="1:8" s="17" customFormat="1" ht="15.75" customHeight="1" x14ac:dyDescent="0.2">
      <c r="A17" s="17" t="s">
        <v>77</v>
      </c>
      <c r="B17" s="32">
        <v>-11230</v>
      </c>
      <c r="C17" s="41">
        <v>-10834</v>
      </c>
      <c r="D17" s="48">
        <v>8</v>
      </c>
    </row>
    <row r="18" spans="1:8" s="17" customFormat="1" ht="15.75" customHeight="1" x14ac:dyDescent="0.2">
      <c r="A18" s="17" t="s">
        <v>78</v>
      </c>
      <c r="B18" s="32"/>
      <c r="C18" s="50"/>
      <c r="D18" s="48">
        <v>9</v>
      </c>
    </row>
    <row r="19" spans="1:8" s="17" customFormat="1" ht="26.25" customHeight="1" x14ac:dyDescent="0.2">
      <c r="A19" s="43" t="s">
        <v>79</v>
      </c>
      <c r="B19" s="32">
        <v>-509</v>
      </c>
      <c r="C19" s="41">
        <v>-425</v>
      </c>
      <c r="D19" s="48">
        <v>10</v>
      </c>
    </row>
    <row r="20" spans="1:8" s="17" customFormat="1" ht="15.75" customHeight="1" x14ac:dyDescent="0.2">
      <c r="A20" s="17" t="s">
        <v>80</v>
      </c>
      <c r="B20" s="32">
        <v>-914</v>
      </c>
      <c r="C20" s="41">
        <v>-314</v>
      </c>
      <c r="D20" s="48">
        <v>11</v>
      </c>
      <c r="H20" s="120"/>
    </row>
    <row r="21" spans="1:8" s="17" customFormat="1" ht="15.75" customHeight="1" x14ac:dyDescent="0.2">
      <c r="A21" s="17" t="s">
        <v>81</v>
      </c>
      <c r="B21" s="32"/>
      <c r="C21" s="50"/>
      <c r="D21" s="48">
        <v>12</v>
      </c>
    </row>
    <row r="22" spans="1:8" s="17" customFormat="1" ht="15.75" customHeight="1" x14ac:dyDescent="0.2">
      <c r="A22" s="17" t="s">
        <v>82</v>
      </c>
      <c r="B22" s="32"/>
      <c r="C22" s="41"/>
      <c r="D22" s="48">
        <v>13</v>
      </c>
    </row>
    <row r="23" spans="1:8" s="17" customFormat="1" ht="15.75" customHeight="1" x14ac:dyDescent="0.2">
      <c r="A23" s="17" t="s">
        <v>83</v>
      </c>
      <c r="C23" s="35"/>
      <c r="D23" s="48">
        <v>14</v>
      </c>
    </row>
    <row r="24" spans="1:8" ht="15.75" customHeight="1" x14ac:dyDescent="0.2">
      <c r="A24" s="17" t="s">
        <v>84</v>
      </c>
      <c r="B24" s="17"/>
      <c r="C24" s="40"/>
      <c r="D24" s="48">
        <v>15</v>
      </c>
      <c r="E24" s="17"/>
    </row>
    <row r="25" spans="1:8" ht="15.75" customHeight="1" x14ac:dyDescent="0.2">
      <c r="A25" s="17" t="s">
        <v>85</v>
      </c>
      <c r="B25" s="17">
        <v>-190</v>
      </c>
      <c r="C25" s="32"/>
      <c r="D25" s="47">
        <v>16</v>
      </c>
      <c r="E25" s="17"/>
    </row>
    <row r="26" spans="1:8" ht="28.5" customHeight="1" x14ac:dyDescent="0.2">
      <c r="A26" s="43" t="s">
        <v>189</v>
      </c>
      <c r="B26" s="17"/>
      <c r="C26" s="32"/>
      <c r="D26" s="47">
        <v>17</v>
      </c>
      <c r="E26" s="17"/>
    </row>
    <row r="27" spans="1:8" ht="27" customHeight="1" x14ac:dyDescent="0.2">
      <c r="A27" s="51" t="s">
        <v>190</v>
      </c>
      <c r="B27" s="17"/>
      <c r="C27" s="35"/>
      <c r="D27" s="48">
        <v>18</v>
      </c>
      <c r="E27" s="17"/>
    </row>
    <row r="28" spans="1:8" ht="26.25" customHeight="1" x14ac:dyDescent="0.2">
      <c r="A28" s="43" t="s">
        <v>191</v>
      </c>
      <c r="B28" s="17"/>
      <c r="C28" s="32"/>
      <c r="D28" s="47">
        <v>19</v>
      </c>
      <c r="E28" s="17"/>
    </row>
    <row r="29" spans="1:8" ht="15.75" customHeight="1" x14ac:dyDescent="0.2">
      <c r="A29" s="17" t="s">
        <v>78</v>
      </c>
      <c r="B29" s="17"/>
      <c r="C29" s="32"/>
      <c r="D29" s="47">
        <v>20</v>
      </c>
      <c r="E29" s="17"/>
    </row>
    <row r="30" spans="1:8" ht="15.75" customHeight="1" x14ac:dyDescent="0.2">
      <c r="A30" s="17" t="s">
        <v>193</v>
      </c>
      <c r="B30" s="17"/>
      <c r="C30" s="32"/>
      <c r="D30" s="47" t="s">
        <v>86</v>
      </c>
      <c r="E30" s="17"/>
    </row>
    <row r="31" spans="1:8" ht="25.5" x14ac:dyDescent="0.2">
      <c r="A31" s="43" t="s">
        <v>194</v>
      </c>
      <c r="B31" s="17"/>
      <c r="C31" s="32"/>
      <c r="D31" s="47">
        <v>21</v>
      </c>
      <c r="E31" s="17"/>
    </row>
    <row r="32" spans="1:8" ht="15.75" customHeight="1" x14ac:dyDescent="0.2">
      <c r="A32" s="17" t="s">
        <v>192</v>
      </c>
      <c r="B32" s="17"/>
      <c r="C32" s="32"/>
      <c r="D32" s="47">
        <v>22</v>
      </c>
      <c r="E32" s="17"/>
    </row>
    <row r="33" spans="1:5" ht="15.75" customHeight="1" x14ac:dyDescent="0.2">
      <c r="A33" s="17" t="s">
        <v>78</v>
      </c>
      <c r="B33" s="17"/>
      <c r="C33" s="32"/>
      <c r="D33" s="47">
        <v>24</v>
      </c>
      <c r="E33" s="17"/>
    </row>
    <row r="34" spans="1:5" ht="15.75" customHeight="1" x14ac:dyDescent="0.2">
      <c r="A34" s="17" t="s">
        <v>87</v>
      </c>
      <c r="B34" s="17"/>
      <c r="C34" s="32"/>
      <c r="D34" s="47" t="s">
        <v>88</v>
      </c>
      <c r="E34" s="17"/>
    </row>
    <row r="35" spans="1:5" ht="15.75" customHeight="1" x14ac:dyDescent="0.2">
      <c r="A35" s="17" t="s">
        <v>89</v>
      </c>
      <c r="B35" s="17"/>
      <c r="C35" s="32"/>
      <c r="D35" s="47" t="s">
        <v>90</v>
      </c>
      <c r="E35" s="17"/>
    </row>
    <row r="36" spans="1:5" ht="15.75" customHeight="1" x14ac:dyDescent="0.2">
      <c r="A36" s="17" t="s">
        <v>91</v>
      </c>
      <c r="B36" s="17"/>
      <c r="C36" s="32"/>
      <c r="D36" s="47">
        <v>26</v>
      </c>
      <c r="E36" s="17"/>
    </row>
    <row r="37" spans="1:5" ht="15.75" customHeight="1" x14ac:dyDescent="0.2">
      <c r="A37" s="15" t="s">
        <v>92</v>
      </c>
      <c r="C37" s="24"/>
      <c r="D37" s="25" t="s">
        <v>93</v>
      </c>
    </row>
    <row r="38" spans="1:5" ht="15.75" customHeight="1" x14ac:dyDescent="0.2">
      <c r="A38" s="15" t="s">
        <v>94</v>
      </c>
      <c r="C38" s="24"/>
      <c r="D38" s="25" t="s">
        <v>95</v>
      </c>
    </row>
    <row r="39" spans="1:5" ht="15.75" customHeight="1" x14ac:dyDescent="0.2">
      <c r="A39" s="15" t="s">
        <v>96</v>
      </c>
      <c r="C39" s="24"/>
      <c r="D39" s="25">
        <v>27</v>
      </c>
    </row>
    <row r="40" spans="1:5" ht="15.75" customHeight="1" x14ac:dyDescent="0.2">
      <c r="A40" s="22" t="s">
        <v>97</v>
      </c>
      <c r="B40" s="28">
        <v>-12955</v>
      </c>
      <c r="C40" s="28">
        <v>-11689</v>
      </c>
      <c r="D40" s="26">
        <v>28</v>
      </c>
    </row>
    <row r="41" spans="1:5" ht="15.75" customHeight="1" x14ac:dyDescent="0.2">
      <c r="A41" s="22" t="s">
        <v>98</v>
      </c>
      <c r="B41" s="28">
        <v>173669</v>
      </c>
      <c r="C41" s="28">
        <v>183583</v>
      </c>
      <c r="D41" s="26">
        <v>29</v>
      </c>
    </row>
    <row r="42" spans="1:5" ht="24" customHeight="1" x14ac:dyDescent="0.2">
      <c r="A42" s="16" t="s">
        <v>99</v>
      </c>
      <c r="C42" s="24"/>
    </row>
    <row r="43" spans="1:5" ht="15.75" customHeight="1" x14ac:dyDescent="0.2">
      <c r="A43" s="15" t="s">
        <v>64</v>
      </c>
      <c r="C43" s="24"/>
      <c r="D43" s="25">
        <v>30</v>
      </c>
    </row>
    <row r="44" spans="1:5" ht="15.75" customHeight="1" x14ac:dyDescent="0.2">
      <c r="A44" s="15" t="s">
        <v>100</v>
      </c>
      <c r="C44" s="24"/>
      <c r="D44" s="25">
        <v>33</v>
      </c>
    </row>
    <row r="45" spans="1:5" ht="15.75" customHeight="1" x14ac:dyDescent="0.2">
      <c r="A45" s="15" t="s">
        <v>70</v>
      </c>
    </row>
    <row r="46" spans="1:5" ht="25.5" x14ac:dyDescent="0.2">
      <c r="A46" s="30" t="s">
        <v>101</v>
      </c>
      <c r="B46" s="15">
        <v>741</v>
      </c>
      <c r="C46" s="15">
        <v>128</v>
      </c>
      <c r="D46" s="25">
        <v>34</v>
      </c>
    </row>
    <row r="47" spans="1:5" ht="15.75" customHeight="1" x14ac:dyDescent="0.2">
      <c r="A47" s="22" t="s">
        <v>102</v>
      </c>
      <c r="B47" s="22">
        <v>741</v>
      </c>
      <c r="C47" s="22">
        <v>128</v>
      </c>
      <c r="D47" s="26">
        <v>36</v>
      </c>
    </row>
    <row r="48" spans="1:5" ht="24" customHeight="1" x14ac:dyDescent="0.2">
      <c r="A48" s="16" t="s">
        <v>103</v>
      </c>
    </row>
    <row r="49" spans="1:4" ht="15.75" customHeight="1" x14ac:dyDescent="0.2">
      <c r="A49" s="15" t="s">
        <v>104</v>
      </c>
      <c r="D49" s="25">
        <v>37</v>
      </c>
    </row>
    <row r="50" spans="1:4" s="30" customFormat="1" ht="25.5" x14ac:dyDescent="0.2">
      <c r="A50" s="30" t="s">
        <v>105</v>
      </c>
      <c r="D50" s="52">
        <v>38</v>
      </c>
    </row>
    <row r="51" spans="1:4" s="30" customFormat="1" ht="25.5" customHeight="1" x14ac:dyDescent="0.2">
      <c r="A51" s="30" t="s">
        <v>200</v>
      </c>
      <c r="D51" s="52">
        <v>39</v>
      </c>
    </row>
    <row r="52" spans="1:4" ht="25.5" x14ac:dyDescent="0.2">
      <c r="A52" s="30" t="s">
        <v>201</v>
      </c>
      <c r="D52" s="25">
        <v>40</v>
      </c>
    </row>
    <row r="53" spans="1:4" ht="25.5" x14ac:dyDescent="0.2">
      <c r="A53" s="30" t="s">
        <v>106</v>
      </c>
      <c r="D53" s="25">
        <v>41</v>
      </c>
    </row>
    <row r="54" spans="1:4" ht="25.5" x14ac:dyDescent="0.2">
      <c r="A54" s="30" t="s">
        <v>107</v>
      </c>
      <c r="D54" s="25" t="s">
        <v>108</v>
      </c>
    </row>
    <row r="55" spans="1:4" ht="25.5" x14ac:dyDescent="0.2">
      <c r="A55" s="30" t="s">
        <v>109</v>
      </c>
      <c r="D55" s="25" t="s">
        <v>110</v>
      </c>
    </row>
    <row r="56" spans="1:4" ht="15.75" customHeight="1" x14ac:dyDescent="0.2">
      <c r="A56" s="30" t="s">
        <v>111</v>
      </c>
      <c r="D56" s="25" t="s">
        <v>112</v>
      </c>
    </row>
    <row r="57" spans="1:4" ht="15.75" customHeight="1" x14ac:dyDescent="0.2">
      <c r="A57" s="15" t="s">
        <v>113</v>
      </c>
      <c r="D57" s="25">
        <v>42</v>
      </c>
    </row>
    <row r="58" spans="1:4" ht="15.75" customHeight="1" x14ac:dyDescent="0.2">
      <c r="A58" s="22" t="s">
        <v>114</v>
      </c>
      <c r="B58" s="22"/>
      <c r="C58" s="22"/>
      <c r="D58" s="26">
        <v>43</v>
      </c>
    </row>
    <row r="59" spans="1:4" ht="15.75" customHeight="1" x14ac:dyDescent="0.2">
      <c r="A59" s="22" t="s">
        <v>115</v>
      </c>
      <c r="B59" s="28">
        <v>741</v>
      </c>
      <c r="C59" s="28">
        <v>128</v>
      </c>
      <c r="D59" s="26">
        <v>44</v>
      </c>
    </row>
    <row r="60" spans="1:4" ht="15.75" customHeight="1" x14ac:dyDescent="0.2">
      <c r="A60" s="22" t="s">
        <v>116</v>
      </c>
      <c r="B60" s="28">
        <v>174410</v>
      </c>
      <c r="C60" s="28">
        <v>183711</v>
      </c>
      <c r="D60" s="26">
        <v>45</v>
      </c>
    </row>
    <row r="61" spans="1:4" ht="24" customHeight="1" x14ac:dyDescent="0.2">
      <c r="A61" s="16" t="s">
        <v>117</v>
      </c>
      <c r="B61" s="16"/>
      <c r="C61" s="16"/>
    </row>
    <row r="62" spans="1:4" ht="15.75" customHeight="1" x14ac:dyDescent="0.2">
      <c r="A62" s="15" t="s">
        <v>64</v>
      </c>
      <c r="D62" s="25">
        <v>46</v>
      </c>
    </row>
    <row r="63" spans="1:4" ht="15.75" customHeight="1" x14ac:dyDescent="0.2">
      <c r="A63" s="15" t="s">
        <v>118</v>
      </c>
      <c r="D63" s="25">
        <v>47</v>
      </c>
    </row>
    <row r="64" spans="1:4" ht="15.75" customHeight="1" x14ac:dyDescent="0.2">
      <c r="A64" s="15" t="s">
        <v>70</v>
      </c>
    </row>
    <row r="65" spans="1:4" ht="25.5" x14ac:dyDescent="0.2">
      <c r="A65" s="30" t="s">
        <v>119</v>
      </c>
      <c r="D65" s="25">
        <v>48</v>
      </c>
    </row>
    <row r="66" spans="1:4" ht="15.75" customHeight="1" x14ac:dyDescent="0.2">
      <c r="A66" s="15" t="s">
        <v>120</v>
      </c>
      <c r="B66" s="24"/>
      <c r="C66" s="24"/>
      <c r="D66" s="25">
        <v>50</v>
      </c>
    </row>
    <row r="67" spans="1:4" ht="15.75" customHeight="1" x14ac:dyDescent="0.2">
      <c r="A67" s="22" t="s">
        <v>121</v>
      </c>
      <c r="B67" s="28">
        <v>0</v>
      </c>
      <c r="C67" s="28">
        <v>0</v>
      </c>
      <c r="D67" s="26">
        <v>51</v>
      </c>
    </row>
    <row r="68" spans="1:4" ht="24" customHeight="1" x14ac:dyDescent="0.2">
      <c r="A68" s="16" t="s">
        <v>122</v>
      </c>
      <c r="B68" s="24"/>
      <c r="C68" s="24"/>
    </row>
    <row r="69" spans="1:4" ht="15.75" customHeight="1" x14ac:dyDescent="0.2">
      <c r="A69" s="15" t="s">
        <v>123</v>
      </c>
      <c r="D69" s="25">
        <v>52</v>
      </c>
    </row>
    <row r="70" spans="1:4" ht="25.5" x14ac:dyDescent="0.2">
      <c r="A70" s="30" t="s">
        <v>124</v>
      </c>
      <c r="D70" s="25">
        <v>53</v>
      </c>
    </row>
    <row r="71" spans="1:4" ht="26.25" customHeight="1" x14ac:dyDescent="0.2">
      <c r="A71" s="30" t="s">
        <v>202</v>
      </c>
      <c r="D71" s="25">
        <v>54</v>
      </c>
    </row>
    <row r="72" spans="1:4" ht="26.25" customHeight="1" x14ac:dyDescent="0.2">
      <c r="A72" s="30" t="s">
        <v>195</v>
      </c>
      <c r="D72" s="25">
        <v>55</v>
      </c>
    </row>
    <row r="73" spans="1:4" ht="25.5" x14ac:dyDescent="0.2">
      <c r="A73" s="30" t="s">
        <v>125</v>
      </c>
      <c r="D73" s="25">
        <v>56</v>
      </c>
    </row>
    <row r="74" spans="1:4" ht="25.5" x14ac:dyDescent="0.2">
      <c r="A74" s="30" t="s">
        <v>126</v>
      </c>
      <c r="D74" s="25" t="s">
        <v>127</v>
      </c>
    </row>
    <row r="75" spans="1:4" ht="25.5" x14ac:dyDescent="0.2">
      <c r="A75" s="30" t="s">
        <v>128</v>
      </c>
      <c r="D75" s="25" t="s">
        <v>129</v>
      </c>
    </row>
    <row r="76" spans="1:4" ht="15.75" customHeight="1" x14ac:dyDescent="0.2">
      <c r="A76" s="30" t="s">
        <v>130</v>
      </c>
      <c r="D76" s="25" t="s">
        <v>131</v>
      </c>
    </row>
    <row r="77" spans="1:4" ht="15.75" customHeight="1" x14ac:dyDescent="0.2">
      <c r="A77" s="22" t="s">
        <v>132</v>
      </c>
      <c r="B77" s="22"/>
      <c r="C77" s="22"/>
      <c r="D77" s="26">
        <v>57</v>
      </c>
    </row>
    <row r="78" spans="1:4" ht="15.75" customHeight="1" x14ac:dyDescent="0.2">
      <c r="A78" s="22" t="s">
        <v>133</v>
      </c>
      <c r="B78" s="28"/>
      <c r="C78" s="28"/>
      <c r="D78" s="26">
        <v>58</v>
      </c>
    </row>
    <row r="79" spans="1:4" ht="15.75" customHeight="1" x14ac:dyDescent="0.2">
      <c r="A79" s="22" t="s">
        <v>134</v>
      </c>
      <c r="B79" s="28">
        <v>183920</v>
      </c>
      <c r="C79" s="28">
        <v>183711</v>
      </c>
      <c r="D79" s="26">
        <v>59</v>
      </c>
    </row>
    <row r="80" spans="1:4" ht="37.5" customHeight="1" x14ac:dyDescent="0.2">
      <c r="A80" s="30" t="s">
        <v>135</v>
      </c>
      <c r="B80" s="24"/>
      <c r="C80" s="24"/>
      <c r="D80" s="25" t="s">
        <v>136</v>
      </c>
    </row>
    <row r="81" spans="1:7" ht="15.75" customHeight="1" x14ac:dyDescent="0.2">
      <c r="A81" s="20" t="s">
        <v>137</v>
      </c>
      <c r="B81" s="29">
        <v>796078</v>
      </c>
      <c r="C81" s="29">
        <v>778986</v>
      </c>
      <c r="D81" s="27">
        <v>60</v>
      </c>
    </row>
    <row r="82" spans="1:7" ht="24" customHeight="1" x14ac:dyDescent="0.2">
      <c r="A82" s="16" t="s">
        <v>138</v>
      </c>
      <c r="B82" s="16"/>
      <c r="C82" s="16"/>
    </row>
    <row r="83" spans="1:7" ht="15.75" customHeight="1" x14ac:dyDescent="0.2">
      <c r="A83" s="15" t="s">
        <v>139</v>
      </c>
      <c r="B83" s="54">
        <v>0.218</v>
      </c>
      <c r="C83" s="54">
        <v>0.23599999999999999</v>
      </c>
      <c r="D83" s="25">
        <v>61</v>
      </c>
    </row>
    <row r="84" spans="1:7" ht="15.75" customHeight="1" x14ac:dyDescent="0.2">
      <c r="A84" s="15" t="s">
        <v>140</v>
      </c>
      <c r="B84" s="54">
        <v>0.219</v>
      </c>
      <c r="C84" s="54">
        <v>0.23599999999999999</v>
      </c>
      <c r="D84" s="25">
        <v>62</v>
      </c>
    </row>
    <row r="85" spans="1:7" ht="15.75" customHeight="1" x14ac:dyDescent="0.2">
      <c r="A85" s="15" t="s">
        <v>141</v>
      </c>
      <c r="B85" s="55">
        <v>0.219</v>
      </c>
      <c r="C85" s="55">
        <v>0.23599999999999999</v>
      </c>
      <c r="D85" s="25">
        <v>63</v>
      </c>
    </row>
    <row r="86" spans="1:7" ht="40.5" customHeight="1" x14ac:dyDescent="0.2">
      <c r="A86" s="30" t="s">
        <v>196</v>
      </c>
      <c r="B86" s="94">
        <v>8.4000000000000005E-2</v>
      </c>
      <c r="C86" s="54">
        <v>8.4000000000000005E-2</v>
      </c>
      <c r="D86" s="25">
        <v>64</v>
      </c>
    </row>
    <row r="87" spans="1:7" ht="15.75" customHeight="1" x14ac:dyDescent="0.2">
      <c r="A87" s="15" t="s">
        <v>157</v>
      </c>
      <c r="B87" s="94">
        <v>2.5000000000000001E-2</v>
      </c>
      <c r="C87" s="53">
        <v>2.5000000000000001E-2</v>
      </c>
      <c r="D87" s="25">
        <v>65</v>
      </c>
    </row>
    <row r="88" spans="1:7" ht="15.75" customHeight="1" x14ac:dyDescent="0.2">
      <c r="A88" s="15" t="s">
        <v>158</v>
      </c>
      <c r="B88" s="94">
        <v>1.17E-2</v>
      </c>
      <c r="C88" s="54">
        <v>1.2E-2</v>
      </c>
      <c r="D88" s="25">
        <v>66</v>
      </c>
    </row>
    <row r="89" spans="1:7" ht="15.75" customHeight="1" x14ac:dyDescent="0.2">
      <c r="A89" s="15" t="s">
        <v>159</v>
      </c>
      <c r="B89" s="94">
        <v>2.76E-2</v>
      </c>
      <c r="C89" s="54">
        <v>2.7E-2</v>
      </c>
      <c r="D89" s="25">
        <v>67</v>
      </c>
    </row>
    <row r="90" spans="1:7" ht="15.75" customHeight="1" x14ac:dyDescent="0.2">
      <c r="A90" s="30" t="s">
        <v>160</v>
      </c>
      <c r="B90" s="94">
        <v>0.02</v>
      </c>
      <c r="C90" s="54">
        <v>0.02</v>
      </c>
      <c r="D90" s="25" t="s">
        <v>142</v>
      </c>
    </row>
    <row r="91" spans="1:7" ht="15.75" customHeight="1" x14ac:dyDescent="0.2">
      <c r="A91" s="15" t="s">
        <v>143</v>
      </c>
      <c r="B91" s="94">
        <v>0.17299999999999999</v>
      </c>
      <c r="C91" s="54">
        <v>0.191</v>
      </c>
      <c r="D91" s="25">
        <v>68</v>
      </c>
      <c r="G91" s="54"/>
    </row>
    <row r="92" spans="1:7" ht="15.75" customHeight="1" x14ac:dyDescent="0.2">
      <c r="A92" s="15" t="s">
        <v>161</v>
      </c>
      <c r="D92" s="25">
        <v>69</v>
      </c>
    </row>
    <row r="93" spans="1:7" ht="15.75" customHeight="1" x14ac:dyDescent="0.2">
      <c r="A93" s="15" t="s">
        <v>161</v>
      </c>
      <c r="D93" s="25">
        <v>70</v>
      </c>
    </row>
    <row r="94" spans="1:7" ht="15.75" customHeight="1" x14ac:dyDescent="0.2">
      <c r="A94" s="21" t="s">
        <v>161</v>
      </c>
      <c r="B94" s="21"/>
      <c r="C94" s="21"/>
      <c r="D94" s="56">
        <v>71</v>
      </c>
    </row>
    <row r="95" spans="1:7" ht="24" customHeight="1" x14ac:dyDescent="0.2">
      <c r="A95" s="16" t="s">
        <v>144</v>
      </c>
    </row>
    <row r="96" spans="1:7" ht="27.75" customHeight="1" x14ac:dyDescent="0.2">
      <c r="A96" s="30" t="s">
        <v>199</v>
      </c>
      <c r="B96" s="66">
        <v>3537</v>
      </c>
      <c r="C96" s="24">
        <v>3056</v>
      </c>
      <c r="D96" s="25">
        <v>72</v>
      </c>
    </row>
    <row r="97" spans="1:4" ht="30" customHeight="1" x14ac:dyDescent="0.2">
      <c r="A97" s="30" t="s">
        <v>198</v>
      </c>
      <c r="B97" s="24"/>
      <c r="C97" s="24"/>
      <c r="D97" s="25">
        <v>73</v>
      </c>
    </row>
    <row r="98" spans="1:4" ht="15.75" customHeight="1" x14ac:dyDescent="0.2">
      <c r="A98" s="15" t="s">
        <v>78</v>
      </c>
      <c r="B98" s="24"/>
      <c r="C98" s="24"/>
      <c r="D98" s="25">
        <v>74</v>
      </c>
    </row>
    <row r="99" spans="1:4" ht="25.5" x14ac:dyDescent="0.2">
      <c r="A99" s="57" t="s">
        <v>197</v>
      </c>
      <c r="B99" s="34"/>
      <c r="C99" s="34"/>
      <c r="D99" s="56">
        <v>75</v>
      </c>
    </row>
    <row r="100" spans="1:4" ht="24" customHeight="1" x14ac:dyDescent="0.2">
      <c r="A100" s="16" t="s">
        <v>145</v>
      </c>
      <c r="B100" s="24"/>
      <c r="C100" s="24"/>
    </row>
    <row r="101" spans="1:4" x14ac:dyDescent="0.2">
      <c r="A101" s="30" t="s">
        <v>146</v>
      </c>
      <c r="B101" s="24"/>
      <c r="C101" s="24"/>
      <c r="D101" s="25">
        <v>76</v>
      </c>
    </row>
    <row r="102" spans="1:4" ht="15.75" customHeight="1" x14ac:dyDescent="0.2">
      <c r="A102" s="15" t="s">
        <v>147</v>
      </c>
      <c r="B102" s="66">
        <v>9950.9750000000004</v>
      </c>
      <c r="C102" s="66">
        <v>9737.3250000000007</v>
      </c>
      <c r="D102" s="25">
        <v>77</v>
      </c>
    </row>
    <row r="103" spans="1:4" ht="25.5" x14ac:dyDescent="0.2">
      <c r="A103" s="30" t="s">
        <v>148</v>
      </c>
      <c r="B103" s="24"/>
      <c r="C103" s="24"/>
      <c r="D103" s="25">
        <v>78</v>
      </c>
    </row>
    <row r="104" spans="1:4" ht="15.75" customHeight="1" x14ac:dyDescent="0.2">
      <c r="A104" s="21" t="s">
        <v>149</v>
      </c>
      <c r="B104" s="21"/>
      <c r="C104" s="21"/>
      <c r="D104" s="56">
        <v>79</v>
      </c>
    </row>
    <row r="105" spans="1:4" ht="24" customHeight="1" x14ac:dyDescent="0.2">
      <c r="A105" s="16" t="s">
        <v>150</v>
      </c>
    </row>
    <row r="106" spans="1:4" ht="15.75" customHeight="1" x14ac:dyDescent="0.2">
      <c r="A106" s="15" t="s">
        <v>151</v>
      </c>
      <c r="D106" s="25">
        <v>80</v>
      </c>
    </row>
    <row r="107" spans="1:4" ht="15.75" customHeight="1" x14ac:dyDescent="0.2">
      <c r="A107" s="15" t="s">
        <v>152</v>
      </c>
      <c r="D107" s="25">
        <v>81</v>
      </c>
    </row>
    <row r="108" spans="1:4" ht="15.75" customHeight="1" x14ac:dyDescent="0.2">
      <c r="A108" s="15" t="s">
        <v>153</v>
      </c>
      <c r="D108" s="25">
        <v>82</v>
      </c>
    </row>
    <row r="109" spans="1:4" ht="15.75" customHeight="1" x14ac:dyDescent="0.2">
      <c r="A109" s="15" t="s">
        <v>154</v>
      </c>
      <c r="D109" s="25">
        <v>83</v>
      </c>
    </row>
    <row r="110" spans="1:4" ht="15.75" customHeight="1" x14ac:dyDescent="0.2">
      <c r="A110" s="15" t="s">
        <v>155</v>
      </c>
      <c r="D110" s="25">
        <v>84</v>
      </c>
    </row>
    <row r="111" spans="1:4" ht="15.75" customHeight="1" x14ac:dyDescent="0.2">
      <c r="A111" s="21" t="s">
        <v>156</v>
      </c>
      <c r="B111" s="21"/>
      <c r="C111" s="21"/>
      <c r="D111" s="56">
        <v>85</v>
      </c>
    </row>
  </sheetData>
  <customSheetViews>
    <customSheetView guid="{0886076D-53EA-4907-B727-AEB3E85E12E6}" showGridLines="0">
      <selection activeCell="F3" sqref="F3"/>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E15FBE34-FE0E-4FB3-BF77-D720D4424F83}" showGridLines="0">
      <selection activeCell="G10" sqref="G10"/>
      <pageMargins left="0.7" right="0.7" top="0.75" bottom="0.75" header="0.3" footer="0.3"/>
      <pageSetup paperSize="9" orientation="portrait" verticalDpi="1200" r:id="rId3"/>
    </customSheetView>
  </customSheetViews>
  <hyperlinks>
    <hyperlink ref="F3" location="Index!A1" display="Index"/>
  </hyperlinks>
  <pageMargins left="0.7" right="0.7" top="0.75" bottom="0.75" header="0.3" footer="0.3"/>
  <pageSetup paperSize="9" orientation="portrait" verticalDpi="12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P75"/>
  <sheetViews>
    <sheetView showGridLines="0" workbookViewId="0">
      <selection activeCell="H3" sqref="H3"/>
    </sheetView>
  </sheetViews>
  <sheetFormatPr defaultRowHeight="12.75" x14ac:dyDescent="0.2"/>
  <cols>
    <col min="1" max="1" width="43.5703125" style="15" bestFit="1" customWidth="1"/>
    <col min="2" max="2" width="13" style="15" customWidth="1"/>
    <col min="3" max="3" width="16.85546875" style="15" bestFit="1" customWidth="1"/>
    <col min="4" max="4" width="15.5703125" style="15" customWidth="1"/>
    <col min="5" max="5" width="15.7109375" style="15" customWidth="1"/>
    <col min="6" max="6" width="15.5703125" style="15" customWidth="1"/>
    <col min="7" max="7" width="3.5703125" style="15" customWidth="1"/>
    <col min="8" max="8" width="8.5703125" style="15" customWidth="1"/>
    <col min="9" max="9" width="9.140625" style="15"/>
    <col min="10" max="10" width="14.42578125" style="15" bestFit="1" customWidth="1"/>
    <col min="11" max="16384" width="9.140625" style="15"/>
  </cols>
  <sheetData>
    <row r="1" spans="1:16" x14ac:dyDescent="0.2">
      <c r="A1" s="16" t="s">
        <v>327</v>
      </c>
    </row>
    <row r="3" spans="1:16" ht="15.75" customHeight="1" x14ac:dyDescent="0.2">
      <c r="A3" s="143"/>
      <c r="B3" s="186" t="s">
        <v>212</v>
      </c>
      <c r="C3" s="186"/>
      <c r="D3" s="134"/>
      <c r="E3" s="187"/>
      <c r="F3" s="187"/>
      <c r="H3" s="135" t="s">
        <v>204</v>
      </c>
    </row>
    <row r="4" spans="1:16" ht="29.25" customHeight="1" thickBot="1" x14ac:dyDescent="0.25">
      <c r="A4" s="136" t="s">
        <v>208</v>
      </c>
      <c r="B4" s="141" t="s">
        <v>213</v>
      </c>
      <c r="C4" s="141" t="s">
        <v>214</v>
      </c>
      <c r="D4" s="141" t="s">
        <v>215</v>
      </c>
      <c r="E4" s="141" t="s">
        <v>216</v>
      </c>
      <c r="F4" s="141" t="s">
        <v>217</v>
      </c>
    </row>
    <row r="5" spans="1:16" ht="15.75" customHeight="1" thickTop="1" x14ac:dyDescent="0.2">
      <c r="A5" s="15" t="s">
        <v>218</v>
      </c>
      <c r="B5" s="24">
        <v>0</v>
      </c>
      <c r="C5" s="24">
        <v>141530.00635569479</v>
      </c>
      <c r="D5" s="24">
        <v>5.1770000000000002E-3</v>
      </c>
      <c r="E5" s="148"/>
      <c r="F5" s="24">
        <v>141530.00117869477</v>
      </c>
    </row>
    <row r="6" spans="1:16" ht="15.75" customHeight="1" x14ac:dyDescent="0.2">
      <c r="A6" s="15" t="s">
        <v>219</v>
      </c>
      <c r="B6" s="24">
        <v>0</v>
      </c>
      <c r="C6" s="24">
        <v>5997.7917149965006</v>
      </c>
      <c r="D6" s="24">
        <v>21.834762999999999</v>
      </c>
      <c r="E6" s="148"/>
      <c r="F6" s="24">
        <v>5975.9569519965007</v>
      </c>
    </row>
    <row r="7" spans="1:16" ht="15.75" customHeight="1" x14ac:dyDescent="0.2">
      <c r="A7" s="15" t="s">
        <v>220</v>
      </c>
      <c r="B7" s="24">
        <v>0</v>
      </c>
      <c r="C7" s="24">
        <v>279.8422796685</v>
      </c>
      <c r="D7" s="24">
        <v>1.6184179999999999</v>
      </c>
      <c r="E7" s="148"/>
      <c r="F7" s="24">
        <v>278.22386166849998</v>
      </c>
    </row>
    <row r="8" spans="1:16" ht="15.75" customHeight="1" x14ac:dyDescent="0.2">
      <c r="A8" s="17" t="s">
        <v>26</v>
      </c>
      <c r="B8" s="24">
        <v>0</v>
      </c>
      <c r="C8" s="24">
        <v>868.2360182000001</v>
      </c>
      <c r="D8" s="24">
        <v>32.249924499999999</v>
      </c>
      <c r="E8" s="148"/>
      <c r="F8" s="24">
        <v>835.98609370000008</v>
      </c>
      <c r="G8" s="17"/>
    </row>
    <row r="9" spans="1:16" ht="15.75" customHeight="1" x14ac:dyDescent="0.2">
      <c r="A9" s="17" t="s">
        <v>11</v>
      </c>
      <c r="B9" s="24">
        <v>0</v>
      </c>
      <c r="C9" s="24">
        <v>115388.01645577999</v>
      </c>
      <c r="D9" s="24">
        <v>0</v>
      </c>
      <c r="E9" s="148"/>
      <c r="F9" s="24">
        <v>115388.01645577999</v>
      </c>
      <c r="G9" s="17"/>
    </row>
    <row r="10" spans="1:16" ht="15.75" customHeight="1" x14ac:dyDescent="0.2">
      <c r="A10" s="17" t="s">
        <v>167</v>
      </c>
      <c r="B10" s="24">
        <v>0</v>
      </c>
      <c r="C10" s="24">
        <v>419279.70282154542</v>
      </c>
      <c r="D10" s="24">
        <v>995.86901562219998</v>
      </c>
      <c r="E10" s="148"/>
      <c r="F10" s="24">
        <v>418283.83380592323</v>
      </c>
      <c r="G10" s="17"/>
    </row>
    <row r="11" spans="1:16" ht="15.75" customHeight="1" x14ac:dyDescent="0.2">
      <c r="A11" s="17" t="s">
        <v>2</v>
      </c>
      <c r="B11" s="24">
        <v>712.56812924230007</v>
      </c>
      <c r="C11" s="24">
        <v>138543.31642433183</v>
      </c>
      <c r="D11" s="24">
        <v>1329.6730071684001</v>
      </c>
      <c r="E11" s="148"/>
      <c r="F11" s="24">
        <v>137926.21154640574</v>
      </c>
      <c r="G11" s="17"/>
      <c r="P11" s="147"/>
    </row>
    <row r="12" spans="1:16" ht="15.75" customHeight="1" x14ac:dyDescent="0.2">
      <c r="A12" s="17" t="s">
        <v>221</v>
      </c>
      <c r="B12" s="24">
        <v>0</v>
      </c>
      <c r="C12" s="24">
        <v>330975.87260160898</v>
      </c>
      <c r="D12" s="24">
        <v>140.57805706369999</v>
      </c>
      <c r="E12" s="148"/>
      <c r="F12" s="24">
        <v>330835.29454454529</v>
      </c>
      <c r="G12" s="17"/>
    </row>
    <row r="13" spans="1:16" ht="15.75" customHeight="1" x14ac:dyDescent="0.2">
      <c r="A13" s="17" t="s">
        <v>222</v>
      </c>
      <c r="B13" s="24">
        <v>0</v>
      </c>
      <c r="C13" s="24">
        <v>3894.1745778499999</v>
      </c>
      <c r="D13" s="24">
        <v>0</v>
      </c>
      <c r="E13" s="148"/>
      <c r="F13" s="24">
        <v>3894.1745778499999</v>
      </c>
      <c r="G13" s="17"/>
    </row>
    <row r="14" spans="1:16" ht="15.75" customHeight="1" x14ac:dyDescent="0.2">
      <c r="A14" s="17" t="s">
        <v>223</v>
      </c>
      <c r="B14" s="24">
        <v>23289.4795152634</v>
      </c>
      <c r="C14" s="24">
        <v>0</v>
      </c>
      <c r="D14" s="24">
        <v>8784.8301600985997</v>
      </c>
      <c r="E14" s="148"/>
      <c r="F14" s="24">
        <v>14504.6493551648</v>
      </c>
      <c r="G14" s="17"/>
    </row>
    <row r="15" spans="1:16" ht="15.75" customHeight="1" x14ac:dyDescent="0.2">
      <c r="A15" s="15" t="s">
        <v>12</v>
      </c>
      <c r="B15" s="24">
        <v>0</v>
      </c>
      <c r="C15" s="24">
        <v>6616.4297120399997</v>
      </c>
      <c r="D15" s="24"/>
      <c r="E15" s="148"/>
      <c r="F15" s="24">
        <v>6616.4297120399997</v>
      </c>
    </row>
    <row r="16" spans="1:16" ht="15.75" customHeight="1" x14ac:dyDescent="0.2">
      <c r="A16" s="15" t="s">
        <v>224</v>
      </c>
      <c r="B16" s="24">
        <v>0</v>
      </c>
      <c r="C16" s="24">
        <v>3172.9297244899999</v>
      </c>
      <c r="D16" s="24"/>
      <c r="E16" s="148"/>
      <c r="F16" s="24">
        <v>3172.9297244899999</v>
      </c>
    </row>
    <row r="17" spans="1:13" ht="15.75" customHeight="1" x14ac:dyDescent="0.2">
      <c r="A17" s="15" t="s">
        <v>225</v>
      </c>
      <c r="B17" s="24">
        <v>0</v>
      </c>
      <c r="C17" s="24">
        <v>28234.799395681162</v>
      </c>
      <c r="D17" s="24"/>
      <c r="E17" s="148"/>
      <c r="F17" s="24">
        <v>28234.799395681162</v>
      </c>
    </row>
    <row r="18" spans="1:13" ht="15.75" customHeight="1" x14ac:dyDescent="0.2">
      <c r="A18" s="22" t="s">
        <v>4</v>
      </c>
      <c r="B18" s="28">
        <v>24002.047644505699</v>
      </c>
      <c r="C18" s="28">
        <v>1194781.118081887</v>
      </c>
      <c r="D18" s="28">
        <v>11306.658522452899</v>
      </c>
      <c r="E18" s="150"/>
      <c r="F18" s="28">
        <v>1207476.5072039396</v>
      </c>
    </row>
    <row r="19" spans="1:13" ht="15.75" customHeight="1" x14ac:dyDescent="0.2">
      <c r="A19" s="15" t="s">
        <v>226</v>
      </c>
      <c r="B19" s="24">
        <v>24002.047644505699</v>
      </c>
      <c r="C19" s="24">
        <v>859555.4621831472</v>
      </c>
      <c r="D19" s="24">
        <v>11306.658522452901</v>
      </c>
      <c r="E19" s="148"/>
      <c r="F19" s="24">
        <v>872250.85130520002</v>
      </c>
    </row>
    <row r="20" spans="1:13" ht="15.75" customHeight="1" x14ac:dyDescent="0.2">
      <c r="A20" s="15" t="s">
        <v>227</v>
      </c>
      <c r="B20" s="66"/>
      <c r="C20" s="66">
        <v>35804.522535999997</v>
      </c>
      <c r="D20" s="66"/>
      <c r="E20" s="148"/>
      <c r="F20" s="66">
        <v>35804.522535999997</v>
      </c>
    </row>
    <row r="21" spans="1:13" ht="15.75" customHeight="1" x14ac:dyDescent="0.2">
      <c r="A21" s="21" t="s">
        <v>228</v>
      </c>
      <c r="B21" s="98">
        <v>572.51451145639999</v>
      </c>
      <c r="C21" s="98">
        <v>153618.09035454362</v>
      </c>
      <c r="D21" s="98">
        <v>292.0107204208</v>
      </c>
      <c r="E21" s="149"/>
      <c r="F21" s="98">
        <v>153898.59414557921</v>
      </c>
    </row>
    <row r="22" spans="1:13" x14ac:dyDescent="0.2">
      <c r="B22" s="24"/>
      <c r="C22" s="24"/>
      <c r="D22" s="24"/>
      <c r="E22" s="24"/>
      <c r="F22" s="24"/>
    </row>
    <row r="23" spans="1:13" x14ac:dyDescent="0.2">
      <c r="C23" s="24"/>
    </row>
    <row r="24" spans="1:13" x14ac:dyDescent="0.2">
      <c r="C24" s="24"/>
    </row>
    <row r="25" spans="1:13" ht="14.25" x14ac:dyDescent="0.2">
      <c r="M25" s="99"/>
    </row>
    <row r="29" spans="1:13" x14ac:dyDescent="0.2">
      <c r="A29" s="16"/>
      <c r="J29" s="24"/>
    </row>
    <row r="31" spans="1:13" x14ac:dyDescent="0.2">
      <c r="B31" s="24"/>
      <c r="C31" s="24"/>
      <c r="D31" s="24"/>
      <c r="J31" s="24"/>
    </row>
    <row r="32" spans="1:13" x14ac:dyDescent="0.2">
      <c r="B32" s="24"/>
      <c r="C32" s="24"/>
      <c r="D32" s="24"/>
    </row>
    <row r="33" spans="1:5" x14ac:dyDescent="0.2">
      <c r="B33" s="24"/>
      <c r="C33" s="24"/>
      <c r="D33" s="24"/>
    </row>
    <row r="34" spans="1:5" x14ac:dyDescent="0.2">
      <c r="B34" s="24"/>
      <c r="C34" s="24"/>
      <c r="D34" s="24"/>
    </row>
    <row r="36" spans="1:5" x14ac:dyDescent="0.2">
      <c r="B36" s="24"/>
      <c r="C36" s="24"/>
      <c r="D36" s="24"/>
    </row>
    <row r="38" spans="1:5" x14ac:dyDescent="0.2">
      <c r="B38" s="24"/>
      <c r="C38" s="24"/>
      <c r="D38" s="24"/>
    </row>
    <row r="40" spans="1:5" x14ac:dyDescent="0.2">
      <c r="B40" s="24"/>
      <c r="C40" s="24"/>
      <c r="D40" s="24"/>
    </row>
    <row r="41" spans="1:5" x14ac:dyDescent="0.2">
      <c r="B41" s="24"/>
      <c r="C41" s="24"/>
      <c r="D41" s="24"/>
    </row>
    <row r="44" spans="1:5" x14ac:dyDescent="0.2">
      <c r="A44" s="100"/>
      <c r="B44" s="100"/>
    </row>
    <row r="45" spans="1:5" x14ac:dyDescent="0.2">
      <c r="A45" s="100"/>
      <c r="B45" s="100"/>
    </row>
    <row r="46" spans="1:5" x14ac:dyDescent="0.2">
      <c r="A46" s="100"/>
      <c r="C46" s="100"/>
    </row>
    <row r="47" spans="1:5" x14ac:dyDescent="0.2">
      <c r="A47" s="101"/>
      <c r="C47" s="102"/>
    </row>
    <row r="48" spans="1:5" x14ac:dyDescent="0.2">
      <c r="A48" s="101"/>
      <c r="C48" s="102"/>
      <c r="E48" s="16"/>
    </row>
    <row r="49" spans="1:3" x14ac:dyDescent="0.2">
      <c r="A49" s="101"/>
      <c r="C49" s="102"/>
    </row>
    <row r="50" spans="1:3" x14ac:dyDescent="0.2">
      <c r="A50" s="101"/>
      <c r="C50" s="102"/>
    </row>
    <row r="51" spans="1:3" x14ac:dyDescent="0.2">
      <c r="A51" s="101"/>
      <c r="C51" s="102"/>
    </row>
    <row r="52" spans="1:3" x14ac:dyDescent="0.2">
      <c r="A52" s="101"/>
      <c r="C52" s="102"/>
    </row>
    <row r="53" spans="1:3" x14ac:dyDescent="0.2">
      <c r="A53" s="101"/>
      <c r="C53" s="102"/>
    </row>
    <row r="54" spans="1:3" x14ac:dyDescent="0.2">
      <c r="A54" s="101"/>
      <c r="C54" s="102"/>
    </row>
    <row r="55" spans="1:3" x14ac:dyDescent="0.2">
      <c r="A55" s="101"/>
      <c r="C55" s="102"/>
    </row>
    <row r="56" spans="1:3" x14ac:dyDescent="0.2">
      <c r="A56" s="101"/>
      <c r="C56" s="102"/>
    </row>
    <row r="57" spans="1:3" x14ac:dyDescent="0.2">
      <c r="A57" s="17"/>
      <c r="C57" s="102"/>
    </row>
    <row r="58" spans="1:3" x14ac:dyDescent="0.2">
      <c r="A58" s="101"/>
      <c r="C58" s="103"/>
    </row>
    <row r="60" spans="1:3" x14ac:dyDescent="0.2">
      <c r="B60" s="91"/>
    </row>
    <row r="62" spans="1:3" x14ac:dyDescent="0.2">
      <c r="C62" s="91"/>
    </row>
    <row r="70" spans="1:5" x14ac:dyDescent="0.2">
      <c r="B70" s="91"/>
      <c r="C70" s="91"/>
      <c r="D70" s="91"/>
      <c r="E70" s="91"/>
    </row>
    <row r="74" spans="1:5" ht="15" x14ac:dyDescent="0.25">
      <c r="A74" s="104"/>
    </row>
    <row r="75" spans="1:5" x14ac:dyDescent="0.2">
      <c r="A75" s="91"/>
    </row>
  </sheetData>
  <mergeCells count="2">
    <mergeCell ref="B3:C3"/>
    <mergeCell ref="E3:F3"/>
  </mergeCells>
  <hyperlinks>
    <hyperlink ref="H3" location="Index!A1" display="Index"/>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19"/>
  <sheetViews>
    <sheetView showGridLines="0" workbookViewId="0"/>
  </sheetViews>
  <sheetFormatPr defaultRowHeight="12.75" x14ac:dyDescent="0.2"/>
  <cols>
    <col min="1" max="1" width="43.5703125" style="15" bestFit="1" customWidth="1"/>
    <col min="2" max="2" width="15.85546875" style="15" bestFit="1" customWidth="1"/>
    <col min="3" max="3" width="16.85546875" style="15" bestFit="1" customWidth="1"/>
    <col min="4" max="4" width="15.5703125" style="15" customWidth="1"/>
    <col min="5" max="5" width="15.7109375" style="15" customWidth="1"/>
    <col min="6" max="6" width="14.28515625" style="15" customWidth="1"/>
    <col min="7" max="7" width="3.5703125" style="15" customWidth="1"/>
    <col min="8" max="8" width="12.28515625" style="15" bestFit="1" customWidth="1"/>
    <col min="9" max="11" width="9.140625" style="15"/>
    <col min="12" max="12" width="16.85546875" style="15" bestFit="1" customWidth="1"/>
    <col min="13" max="16384" width="9.140625" style="15"/>
  </cols>
  <sheetData>
    <row r="1" spans="1:8" x14ac:dyDescent="0.2">
      <c r="A1" s="16" t="s">
        <v>328</v>
      </c>
    </row>
    <row r="3" spans="1:8" ht="15.75" customHeight="1" x14ac:dyDescent="0.2">
      <c r="A3" s="143"/>
      <c r="B3" s="186" t="s">
        <v>212</v>
      </c>
      <c r="C3" s="186"/>
      <c r="D3" s="134"/>
      <c r="E3" s="187"/>
      <c r="F3" s="187"/>
      <c r="H3" s="135" t="s">
        <v>204</v>
      </c>
    </row>
    <row r="4" spans="1:8" ht="29.25" customHeight="1" thickBot="1" x14ac:dyDescent="0.25">
      <c r="A4" s="136" t="s">
        <v>208</v>
      </c>
      <c r="B4" s="141" t="s">
        <v>213</v>
      </c>
      <c r="C4" s="141" t="s">
        <v>214</v>
      </c>
      <c r="D4" s="141" t="s">
        <v>215</v>
      </c>
      <c r="E4" s="141" t="s">
        <v>216</v>
      </c>
      <c r="F4" s="141" t="s">
        <v>217</v>
      </c>
    </row>
    <row r="5" spans="1:8" ht="15.75" customHeight="1" thickTop="1" x14ac:dyDescent="0.2">
      <c r="A5" s="15" t="s">
        <v>229</v>
      </c>
      <c r="B5" s="24">
        <v>1417.5465221173999</v>
      </c>
      <c r="C5" s="24">
        <v>7075.7093948426</v>
      </c>
      <c r="D5" s="24">
        <v>235.47176999999999</v>
      </c>
      <c r="E5" s="148"/>
      <c r="F5" s="24">
        <v>8257.7841469599989</v>
      </c>
      <c r="G5" s="24"/>
    </row>
    <row r="6" spans="1:8" ht="15.75" customHeight="1" x14ac:dyDescent="0.2">
      <c r="A6" s="15" t="s">
        <v>230</v>
      </c>
      <c r="B6" s="24">
        <v>419.372773</v>
      </c>
      <c r="C6" s="24">
        <v>280691.09849369881</v>
      </c>
      <c r="D6" s="24">
        <v>330.691214</v>
      </c>
      <c r="E6" s="148"/>
      <c r="F6" s="24">
        <v>280779.7800526988</v>
      </c>
      <c r="G6" s="24"/>
    </row>
    <row r="7" spans="1:8" ht="15.75" customHeight="1" x14ac:dyDescent="0.2">
      <c r="A7" s="15" t="s">
        <v>231</v>
      </c>
      <c r="B7" s="24">
        <v>2081.1564108854</v>
      </c>
      <c r="C7" s="24">
        <v>85147.877781592106</v>
      </c>
      <c r="D7" s="24">
        <v>885.90441599999997</v>
      </c>
      <c r="E7" s="148"/>
      <c r="F7" s="24">
        <v>86343.129776477494</v>
      </c>
      <c r="G7" s="24"/>
    </row>
    <row r="8" spans="1:8" ht="15.75" customHeight="1" x14ac:dyDescent="0.2">
      <c r="A8" s="15" t="s">
        <v>232</v>
      </c>
      <c r="B8" s="24">
        <v>10151.305130565301</v>
      </c>
      <c r="C8" s="24">
        <v>403811.08914747287</v>
      </c>
      <c r="D8" s="24">
        <v>4166.7710514299997</v>
      </c>
      <c r="E8" s="148"/>
      <c r="F8" s="24">
        <v>409795.62322660815</v>
      </c>
      <c r="G8" s="24"/>
    </row>
    <row r="9" spans="1:8" ht="15.75" customHeight="1" x14ac:dyDescent="0.2">
      <c r="A9" s="15" t="s">
        <v>233</v>
      </c>
      <c r="B9" s="24">
        <v>1357.5785084883</v>
      </c>
      <c r="C9" s="24">
        <v>41462.646990807894</v>
      </c>
      <c r="D9" s="24">
        <v>643.51907400000005</v>
      </c>
      <c r="E9" s="148"/>
      <c r="F9" s="24">
        <v>42176.706425296194</v>
      </c>
      <c r="G9" s="24"/>
    </row>
    <row r="10" spans="1:8" ht="15.75" customHeight="1" x14ac:dyDescent="0.2">
      <c r="A10" s="15" t="s">
        <v>234</v>
      </c>
      <c r="B10" s="24">
        <v>313.71890375790002</v>
      </c>
      <c r="C10" s="24">
        <v>25624.000609197697</v>
      </c>
      <c r="D10" s="24">
        <v>276.71719200000001</v>
      </c>
      <c r="E10" s="148"/>
      <c r="F10" s="24">
        <v>25661.002320955598</v>
      </c>
      <c r="G10" s="24"/>
    </row>
    <row r="11" spans="1:8" ht="15.75" customHeight="1" x14ac:dyDescent="0.2">
      <c r="A11" s="15" t="s">
        <v>235</v>
      </c>
      <c r="B11" s="24">
        <v>204.80512965509999</v>
      </c>
      <c r="C11" s="24">
        <v>34736.530620838297</v>
      </c>
      <c r="D11" s="24">
        <v>74.476245000000006</v>
      </c>
      <c r="E11" s="148"/>
      <c r="F11" s="24">
        <v>34866.859505493398</v>
      </c>
      <c r="G11" s="24"/>
    </row>
    <row r="12" spans="1:8" ht="15.75" customHeight="1" x14ac:dyDescent="0.2">
      <c r="A12" s="15" t="s">
        <v>236</v>
      </c>
      <c r="B12" s="24">
        <v>1672.5749098445999</v>
      </c>
      <c r="C12" s="24">
        <v>159817.47128108601</v>
      </c>
      <c r="D12" s="24">
        <v>829.80783799999995</v>
      </c>
      <c r="E12" s="148"/>
      <c r="F12" s="24">
        <v>160660.23835293061</v>
      </c>
      <c r="G12" s="24"/>
    </row>
    <row r="13" spans="1:8" ht="15.75" customHeight="1" x14ac:dyDescent="0.2">
      <c r="A13" s="15" t="s">
        <v>237</v>
      </c>
      <c r="B13" s="24">
        <v>4856.1106776892993</v>
      </c>
      <c r="C13" s="24">
        <v>19850.269198305799</v>
      </c>
      <c r="D13" s="24">
        <v>3080.781892</v>
      </c>
      <c r="E13" s="148"/>
      <c r="F13" s="24">
        <v>21625.5979839951</v>
      </c>
      <c r="G13" s="24"/>
    </row>
    <row r="14" spans="1:8" ht="15.75" customHeight="1" x14ac:dyDescent="0.2">
      <c r="A14" s="15" t="s">
        <v>238</v>
      </c>
      <c r="B14" s="24">
        <v>165.80627413389999</v>
      </c>
      <c r="C14" s="24">
        <v>19682.499038189399</v>
      </c>
      <c r="D14" s="24">
        <v>112.36851299999999</v>
      </c>
      <c r="E14" s="148"/>
      <c r="F14" s="24">
        <v>19735.936799323299</v>
      </c>
      <c r="G14" s="24"/>
    </row>
    <row r="15" spans="1:8" ht="15.75" customHeight="1" x14ac:dyDescent="0.2">
      <c r="A15" s="15" t="s">
        <v>239</v>
      </c>
      <c r="B15" s="24">
        <v>1362.0602844199</v>
      </c>
      <c r="C15" s="24">
        <v>86921.241062122703</v>
      </c>
      <c r="D15" s="24">
        <v>670.11206400000003</v>
      </c>
      <c r="E15" s="148"/>
      <c r="F15" s="24">
        <v>87613.189282542604</v>
      </c>
      <c r="G15" s="24"/>
    </row>
    <row r="16" spans="1:8" ht="15.75" customHeight="1" x14ac:dyDescent="0.2">
      <c r="A16" s="15" t="s">
        <v>240</v>
      </c>
      <c r="B16" s="24">
        <v>0</v>
      </c>
      <c r="C16" s="24">
        <v>29959.776871681159</v>
      </c>
      <c r="D16" s="24">
        <v>0</v>
      </c>
      <c r="E16" s="148"/>
      <c r="F16" s="24">
        <v>29959.776871681159</v>
      </c>
      <c r="G16" s="24"/>
    </row>
    <row r="17" spans="1:7" ht="15.75" customHeight="1" x14ac:dyDescent="0.2">
      <c r="A17" s="22" t="s">
        <v>4</v>
      </c>
      <c r="B17" s="28">
        <v>24002.035524557097</v>
      </c>
      <c r="C17" s="28">
        <v>1194780.2104898354</v>
      </c>
      <c r="D17" s="28">
        <v>11306.621269429999</v>
      </c>
      <c r="E17" s="150"/>
      <c r="F17" s="28">
        <v>1207475.6247449622</v>
      </c>
      <c r="G17" s="33"/>
    </row>
    <row r="18" spans="1:7" ht="15.75" customHeight="1" x14ac:dyDescent="0.2">
      <c r="B18" s="24"/>
      <c r="C18" s="24"/>
      <c r="D18" s="24"/>
      <c r="E18" s="24"/>
      <c r="F18" s="24"/>
      <c r="G18" s="24"/>
    </row>
    <row r="19" spans="1:7" ht="15.75" customHeight="1" x14ac:dyDescent="0.2"/>
  </sheetData>
  <mergeCells count="2">
    <mergeCell ref="B3:C3"/>
    <mergeCell ref="E3:F3"/>
  </mergeCells>
  <hyperlinks>
    <hyperlink ref="H3" location="Index!A1" display="Index"/>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11"/>
  <sheetViews>
    <sheetView showGridLines="0" workbookViewId="0">
      <selection activeCell="H3" sqref="H3"/>
    </sheetView>
  </sheetViews>
  <sheetFormatPr defaultRowHeight="12.75" x14ac:dyDescent="0.2"/>
  <cols>
    <col min="1" max="1" width="32.140625" style="15" customWidth="1"/>
    <col min="2" max="3" width="13" style="15" customWidth="1"/>
    <col min="4" max="4" width="15.5703125" style="15" customWidth="1"/>
    <col min="5" max="5" width="15.7109375" style="15" customWidth="1"/>
    <col min="6" max="6" width="14.28515625" style="15" customWidth="1"/>
    <col min="7" max="7" width="14.85546875" style="15" customWidth="1"/>
    <col min="8" max="8" width="14.42578125" style="15" bestFit="1" customWidth="1"/>
    <col min="9" max="16384" width="9.140625" style="15"/>
  </cols>
  <sheetData>
    <row r="1" spans="1:8" x14ac:dyDescent="0.2">
      <c r="A1" s="16" t="s">
        <v>329</v>
      </c>
    </row>
    <row r="3" spans="1:8" ht="15.75" customHeight="1" x14ac:dyDescent="0.2">
      <c r="A3" s="143"/>
      <c r="B3" s="186" t="s">
        <v>212</v>
      </c>
      <c r="C3" s="186"/>
      <c r="D3" s="134"/>
      <c r="E3" s="187"/>
      <c r="F3" s="187"/>
      <c r="H3" s="135" t="s">
        <v>204</v>
      </c>
    </row>
    <row r="4" spans="1:8" ht="29.25" customHeight="1" thickBot="1" x14ac:dyDescent="0.25">
      <c r="A4" s="136" t="s">
        <v>208</v>
      </c>
      <c r="B4" s="141" t="s">
        <v>213</v>
      </c>
      <c r="C4" s="141" t="s">
        <v>214</v>
      </c>
      <c r="D4" s="141" t="s">
        <v>215</v>
      </c>
      <c r="E4" s="141" t="s">
        <v>216</v>
      </c>
      <c r="F4" s="141" t="s">
        <v>217</v>
      </c>
    </row>
    <row r="5" spans="1:8" ht="15.75" customHeight="1" thickTop="1" x14ac:dyDescent="0.2">
      <c r="A5" s="15" t="s">
        <v>241</v>
      </c>
      <c r="B5" s="24">
        <v>23007.476777580199</v>
      </c>
      <c r="C5" s="24">
        <v>1041572.7811783061</v>
      </c>
      <c r="D5" s="24">
        <v>10590.32499843</v>
      </c>
      <c r="E5" s="148"/>
      <c r="F5" s="24">
        <v>1053989.9329574562</v>
      </c>
    </row>
    <row r="6" spans="1:8" ht="15.75" customHeight="1" x14ac:dyDescent="0.2">
      <c r="A6" s="15" t="s">
        <v>242</v>
      </c>
      <c r="B6" s="24">
        <v>145.39216921369999</v>
      </c>
      <c r="C6" s="24">
        <v>35207.209301729301</v>
      </c>
      <c r="D6" s="24">
        <v>146.56214</v>
      </c>
      <c r="E6" s="148"/>
      <c r="F6" s="24">
        <v>35206.039330943</v>
      </c>
    </row>
    <row r="7" spans="1:8" ht="15.75" customHeight="1" x14ac:dyDescent="0.2">
      <c r="A7" s="15" t="s">
        <v>243</v>
      </c>
      <c r="B7" s="24">
        <v>540.17397048880002</v>
      </c>
      <c r="C7" s="24">
        <v>40992.367549682487</v>
      </c>
      <c r="D7" s="24">
        <v>385.98949399999998</v>
      </c>
      <c r="E7" s="148"/>
      <c r="F7" s="24">
        <v>41146.552026171288</v>
      </c>
    </row>
    <row r="8" spans="1:8" ht="15.75" customHeight="1" x14ac:dyDescent="0.2">
      <c r="A8" s="15" t="s">
        <v>244</v>
      </c>
      <c r="B8" s="24">
        <v>220.10319058069999</v>
      </c>
      <c r="C8" s="24">
        <v>75514.655180923641</v>
      </c>
      <c r="D8" s="24">
        <v>134.23559700000001</v>
      </c>
      <c r="E8" s="148"/>
      <c r="F8" s="24">
        <v>75600.522774504338</v>
      </c>
    </row>
    <row r="9" spans="1:8" ht="15.75" customHeight="1" x14ac:dyDescent="0.2">
      <c r="A9" s="15" t="s">
        <v>245</v>
      </c>
      <c r="B9" s="24">
        <v>88.889416693699999</v>
      </c>
      <c r="C9" s="24">
        <v>1493.5937198532001</v>
      </c>
      <c r="D9" s="24">
        <v>49.509039999999999</v>
      </c>
      <c r="E9" s="148"/>
      <c r="F9" s="24">
        <v>1532.9740965469002</v>
      </c>
    </row>
    <row r="10" spans="1:8" ht="15.75" customHeight="1" x14ac:dyDescent="0.2">
      <c r="A10" s="22" t="s">
        <v>4</v>
      </c>
      <c r="B10" s="28">
        <v>24002.035524557097</v>
      </c>
      <c r="C10" s="28">
        <v>1194780.6069304945</v>
      </c>
      <c r="D10" s="28">
        <v>11306.621269430001</v>
      </c>
      <c r="E10" s="150"/>
      <c r="F10" s="28">
        <v>1207476.0211856216</v>
      </c>
    </row>
    <row r="11" spans="1:8" x14ac:dyDescent="0.2">
      <c r="B11" s="24"/>
      <c r="C11" s="24"/>
      <c r="D11" s="24"/>
      <c r="E11" s="24"/>
      <c r="F11" s="24"/>
    </row>
  </sheetData>
  <mergeCells count="2">
    <mergeCell ref="B3:C3"/>
    <mergeCell ref="E3:F3"/>
  </mergeCells>
  <hyperlinks>
    <hyperlink ref="H3" location="Index!A1" display="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I7"/>
  <sheetViews>
    <sheetView showGridLines="0" workbookViewId="0"/>
  </sheetViews>
  <sheetFormatPr defaultRowHeight="12.75" x14ac:dyDescent="0.2"/>
  <cols>
    <col min="1" max="1" width="24.42578125" style="15" customWidth="1"/>
    <col min="2" max="7" width="12.85546875" style="15" customWidth="1"/>
    <col min="8" max="8" width="12" style="15" bestFit="1" customWidth="1"/>
    <col min="9" max="9" width="8.5703125" style="15" customWidth="1"/>
    <col min="10" max="16384" width="9.140625" style="15"/>
  </cols>
  <sheetData>
    <row r="1" spans="1:9" x14ac:dyDescent="0.2">
      <c r="A1" s="16" t="s">
        <v>330</v>
      </c>
    </row>
    <row r="3" spans="1:9" ht="15.75" customHeight="1" x14ac:dyDescent="0.2">
      <c r="A3" s="143"/>
      <c r="B3" s="186" t="s">
        <v>212</v>
      </c>
      <c r="C3" s="186"/>
      <c r="D3" s="186"/>
      <c r="E3" s="186"/>
      <c r="F3" s="186"/>
      <c r="G3" s="186"/>
      <c r="I3" s="135" t="s">
        <v>204</v>
      </c>
    </row>
    <row r="4" spans="1:9" ht="29.25" customHeight="1" thickBot="1" x14ac:dyDescent="0.25">
      <c r="A4" s="136" t="s">
        <v>208</v>
      </c>
      <c r="B4" s="137" t="s">
        <v>246</v>
      </c>
      <c r="C4" s="141" t="s">
        <v>247</v>
      </c>
      <c r="D4" s="141" t="s">
        <v>248</v>
      </c>
      <c r="E4" s="141" t="s">
        <v>249</v>
      </c>
      <c r="F4" s="141" t="s">
        <v>250</v>
      </c>
      <c r="G4" s="137" t="s">
        <v>251</v>
      </c>
    </row>
    <row r="5" spans="1:9" ht="15.75" customHeight="1" thickTop="1" x14ac:dyDescent="0.2">
      <c r="A5" s="15" t="s">
        <v>252</v>
      </c>
      <c r="B5" s="24">
        <v>14438.882108027199</v>
      </c>
      <c r="C5" s="24">
        <v>2818.0390577999001</v>
      </c>
      <c r="D5" s="24">
        <v>1095.6795869267</v>
      </c>
      <c r="E5" s="24">
        <v>887.92017220729997</v>
      </c>
      <c r="F5" s="24">
        <v>1600.0454372156</v>
      </c>
      <c r="G5" s="24">
        <v>2199.7787652573002</v>
      </c>
    </row>
    <row r="6" spans="1:9" ht="15.75" customHeight="1" x14ac:dyDescent="0.2">
      <c r="A6" s="15" t="s">
        <v>253</v>
      </c>
      <c r="B6" s="24">
        <v>11285.4944541942</v>
      </c>
      <c r="C6" s="24">
        <v>4136.2705970153002</v>
      </c>
      <c r="D6" s="24">
        <v>1518.8868607541999</v>
      </c>
      <c r="E6" s="24">
        <v>861.8859222351</v>
      </c>
      <c r="F6" s="24">
        <v>1222.4002039586001</v>
      </c>
      <c r="G6" s="24">
        <v>2626.7185001295002</v>
      </c>
    </row>
    <row r="7" spans="1:9" ht="15.75" customHeight="1" x14ac:dyDescent="0.2">
      <c r="A7" s="22" t="s">
        <v>254</v>
      </c>
      <c r="B7" s="28">
        <v>25724.376562221398</v>
      </c>
      <c r="C7" s="28">
        <v>6954.3096548152007</v>
      </c>
      <c r="D7" s="28">
        <v>2614.5664476808997</v>
      </c>
      <c r="E7" s="28">
        <v>1749.8060944424001</v>
      </c>
      <c r="F7" s="28">
        <v>2822.4456411742003</v>
      </c>
      <c r="G7" s="28">
        <v>4826.4972653868008</v>
      </c>
    </row>
  </sheetData>
  <mergeCells count="1">
    <mergeCell ref="B3:G3"/>
  </mergeCells>
  <hyperlinks>
    <hyperlink ref="I3" location="Index!A1" display="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R10"/>
  <sheetViews>
    <sheetView showGridLines="0" workbookViewId="0">
      <selection activeCell="E15" sqref="E15:F15"/>
    </sheetView>
  </sheetViews>
  <sheetFormatPr defaultRowHeight="12.75" x14ac:dyDescent="0.2"/>
  <cols>
    <col min="1" max="2" width="2.140625" style="15" customWidth="1"/>
    <col min="3" max="3" width="19.85546875" style="15" customWidth="1"/>
    <col min="4" max="4" width="11.7109375" style="15" customWidth="1"/>
    <col min="5" max="5" width="15.7109375" style="15" customWidth="1"/>
    <col min="6" max="6" width="14.28515625" style="15" customWidth="1"/>
    <col min="7" max="16" width="12.140625" style="15" customWidth="1"/>
    <col min="17" max="17" width="3.5703125" style="15" customWidth="1"/>
    <col min="18" max="18" width="8.5703125" style="15" customWidth="1"/>
    <col min="19" max="16384" width="9.140625" style="15"/>
  </cols>
  <sheetData>
    <row r="1" spans="1:18" x14ac:dyDescent="0.2">
      <c r="A1" s="16" t="s">
        <v>331</v>
      </c>
    </row>
    <row r="2" spans="1:18" x14ac:dyDescent="0.2">
      <c r="A2" s="16"/>
      <c r="D2" s="111"/>
      <c r="E2" s="110"/>
      <c r="F2" s="111"/>
      <c r="G2" s="110"/>
      <c r="H2" s="111"/>
      <c r="I2" s="110"/>
      <c r="J2" s="111"/>
      <c r="K2" s="110"/>
      <c r="L2" s="111"/>
      <c r="M2" s="110"/>
      <c r="N2" s="111"/>
      <c r="O2" s="111"/>
      <c r="P2" s="110"/>
    </row>
    <row r="3" spans="1:18" x14ac:dyDescent="0.2">
      <c r="A3" s="15" t="s">
        <v>270</v>
      </c>
    </row>
    <row r="4" spans="1:18" ht="15.75" customHeight="1" x14ac:dyDescent="0.2">
      <c r="A4" s="138"/>
      <c r="B4" s="138"/>
      <c r="C4" s="138"/>
      <c r="D4" s="151"/>
      <c r="E4" s="187" t="s">
        <v>269</v>
      </c>
      <c r="F4" s="187"/>
      <c r="G4" s="187"/>
      <c r="H4" s="187"/>
      <c r="I4" s="187"/>
      <c r="J4" s="187"/>
      <c r="K4" s="187" t="s">
        <v>268</v>
      </c>
      <c r="L4" s="187"/>
      <c r="M4" s="187"/>
      <c r="N4" s="187"/>
      <c r="O4" s="187" t="s">
        <v>267</v>
      </c>
      <c r="P4" s="187"/>
      <c r="R4" s="135" t="s">
        <v>204</v>
      </c>
    </row>
    <row r="5" spans="1:18" ht="15" customHeight="1" x14ac:dyDescent="0.2">
      <c r="A5" s="144"/>
      <c r="B5" s="144"/>
      <c r="C5" s="144"/>
      <c r="D5" s="152"/>
      <c r="E5" s="186"/>
      <c r="F5" s="186"/>
      <c r="G5" s="186"/>
      <c r="H5" s="186"/>
      <c r="I5" s="186"/>
      <c r="J5" s="186"/>
      <c r="K5" s="186"/>
      <c r="L5" s="186"/>
      <c r="M5" s="186"/>
      <c r="N5" s="186"/>
      <c r="O5" s="186"/>
      <c r="P5" s="186"/>
    </row>
    <row r="6" spans="1:18" ht="25.5" customHeight="1" x14ac:dyDescent="0.2">
      <c r="A6" s="190" t="s">
        <v>208</v>
      </c>
      <c r="B6" s="190"/>
      <c r="C6" s="190"/>
      <c r="D6" s="194"/>
      <c r="E6" s="196" t="s">
        <v>266</v>
      </c>
      <c r="F6" s="188" t="s">
        <v>265</v>
      </c>
      <c r="G6" s="198"/>
      <c r="H6" s="195" t="s">
        <v>264</v>
      </c>
      <c r="I6" s="195"/>
      <c r="J6" s="195"/>
      <c r="K6" s="192" t="s">
        <v>263</v>
      </c>
      <c r="L6" s="193"/>
      <c r="M6" s="192" t="s">
        <v>262</v>
      </c>
      <c r="N6" s="193"/>
      <c r="O6" s="188" t="s">
        <v>262</v>
      </c>
      <c r="P6" s="188" t="s">
        <v>261</v>
      </c>
    </row>
    <row r="7" spans="1:18" ht="28.5" customHeight="1" thickBot="1" x14ac:dyDescent="0.25">
      <c r="A7" s="191"/>
      <c r="B7" s="191"/>
      <c r="C7" s="191"/>
      <c r="D7" s="189"/>
      <c r="E7" s="197"/>
      <c r="F7" s="189"/>
      <c r="G7" s="199"/>
      <c r="H7" s="153" t="s">
        <v>260</v>
      </c>
      <c r="I7" s="154" t="s">
        <v>259</v>
      </c>
      <c r="J7" s="141" t="s">
        <v>258</v>
      </c>
      <c r="K7" s="155"/>
      <c r="L7" s="156" t="s">
        <v>258</v>
      </c>
      <c r="M7" s="155"/>
      <c r="N7" s="156" t="s">
        <v>258</v>
      </c>
      <c r="O7" s="189"/>
      <c r="P7" s="189"/>
    </row>
    <row r="8" spans="1:18" ht="13.5" thickTop="1" x14ac:dyDescent="0.2">
      <c r="A8" s="109" t="s">
        <v>257</v>
      </c>
      <c r="B8" s="13"/>
      <c r="C8" s="13"/>
      <c r="D8" s="24">
        <v>35804.522535999997</v>
      </c>
      <c r="E8" s="108"/>
      <c r="F8" s="108"/>
      <c r="G8" s="17"/>
      <c r="H8" s="108"/>
      <c r="I8" s="108"/>
      <c r="J8" s="108"/>
      <c r="K8" s="108"/>
      <c r="L8" s="108"/>
      <c r="M8" s="108"/>
      <c r="N8" s="108"/>
      <c r="O8" s="108"/>
      <c r="P8" s="108"/>
    </row>
    <row r="9" spans="1:18" x14ac:dyDescent="0.2">
      <c r="A9" s="109" t="s">
        <v>256</v>
      </c>
      <c r="B9" s="13"/>
      <c r="C9" s="13"/>
      <c r="D9" s="24">
        <v>814884.27361784002</v>
      </c>
      <c r="E9" s="108">
        <v>6880.5233978869001</v>
      </c>
      <c r="F9" s="108">
        <v>26381.120600680999</v>
      </c>
      <c r="G9" s="32">
        <v>25853.7767230305</v>
      </c>
      <c r="H9" s="108">
        <v>9396.3635256961006</v>
      </c>
      <c r="I9" s="108">
        <v>11041.399282</v>
      </c>
      <c r="J9" s="108">
        <v>13718.941033999999</v>
      </c>
      <c r="K9" s="108">
        <v>2268.27923143</v>
      </c>
      <c r="L9" s="108">
        <v>325.80488800000001</v>
      </c>
      <c r="M9" s="108">
        <v>8922.1433899999993</v>
      </c>
      <c r="N9" s="108">
        <v>4707.0924420000001</v>
      </c>
      <c r="O9" s="108">
        <v>15464.344028084201</v>
      </c>
      <c r="P9" s="108">
        <v>6831.3473098106997</v>
      </c>
    </row>
    <row r="10" spans="1:18" x14ac:dyDescent="0.2">
      <c r="A10" s="107" t="s">
        <v>255</v>
      </c>
      <c r="B10" s="106"/>
      <c r="C10" s="106"/>
      <c r="D10" s="34">
        <v>154191</v>
      </c>
      <c r="E10" s="34"/>
      <c r="F10" s="34">
        <v>538.01620051279997</v>
      </c>
      <c r="G10" s="34">
        <v>543.86160146700001</v>
      </c>
      <c r="H10" s="34">
        <v>0</v>
      </c>
      <c r="I10" s="34">
        <v>31.154870657</v>
      </c>
      <c r="J10" s="34">
        <v>20.694617999999998</v>
      </c>
      <c r="K10" s="34">
        <v>324.61349300000001</v>
      </c>
      <c r="L10" s="34">
        <v>17.945903000000001</v>
      </c>
      <c r="M10" s="34">
        <v>21.397354</v>
      </c>
      <c r="N10" s="34"/>
      <c r="O10" s="105"/>
      <c r="P10" s="105"/>
    </row>
  </sheetData>
  <mergeCells count="13">
    <mergeCell ref="O4:P5"/>
    <mergeCell ref="O6:O7"/>
    <mergeCell ref="P6:P7"/>
    <mergeCell ref="A6:C7"/>
    <mergeCell ref="K6:L6"/>
    <mergeCell ref="M6:N6"/>
    <mergeCell ref="E4:J5"/>
    <mergeCell ref="K4:N5"/>
    <mergeCell ref="D6:D7"/>
    <mergeCell ref="H6:J6"/>
    <mergeCell ref="F6:F7"/>
    <mergeCell ref="E6:E7"/>
    <mergeCell ref="G6:G7"/>
  </mergeCells>
  <hyperlinks>
    <hyperlink ref="R4" location="Index!A1" display="Inde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Disclaimer</vt:lpstr>
      <vt:lpstr>Index</vt:lpstr>
      <vt:lpstr>EU OV1</vt:lpstr>
      <vt:lpstr>OFD</vt:lpstr>
      <vt:lpstr>EU CR1-A</vt:lpstr>
      <vt:lpstr>EU CR1-B</vt:lpstr>
      <vt:lpstr>EU CR1-C</vt:lpstr>
      <vt:lpstr>EU CR1-D</vt:lpstr>
      <vt:lpstr>EU CR1-E</vt:lpstr>
      <vt:lpstr>EU CR2-A</vt:lpstr>
      <vt:lpstr>EU CR2-B</vt:lpstr>
      <vt:lpstr>EU CR3</vt:lpstr>
      <vt:lpstr>EU CR4</vt:lpstr>
      <vt:lpstr>EU CR5</vt:lpstr>
      <vt:lpstr>EU CCR1</vt:lpstr>
      <vt:lpstr>EU CCR2</vt:lpstr>
      <vt:lpstr>EU CCR3</vt:lpstr>
      <vt:lpstr>EU CCR5-A</vt:lpstr>
      <vt:lpstr>EU CCR5-B</vt:lpstr>
      <vt:lpstr>EU MR1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2019-02-19T09:26:46Z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1631355869</vt:i4>
  </property>
  <property fmtid="{D5CDD505-2E9C-101B-9397-08002B2CF9AE}" pid="3" name="_NewReviewCycle">
    <vt:lpwstr/>
  </property>
  <property fmtid="{D5CDD505-2E9C-101B-9397-08002B2CF9AE}" pid="4" name="_EmailSubject">
    <vt:lpwstr>P3 unlinked</vt:lpwstr>
  </property>
  <property fmtid="{D5CDD505-2E9C-101B-9397-08002B2CF9AE}" pid="5" name="_AuthorEmail">
    <vt:lpwstr>unnur.magnusdottir@arionbanki.is</vt:lpwstr>
  </property>
  <property fmtid="{D5CDD505-2E9C-101B-9397-08002B2CF9AE}" pid="6" name="_AuthorEmailDisplayName">
    <vt:lpwstr>Unnur Ylfa Magnúsdóttir</vt:lpwstr>
  </property>
  <property fmtid="{D5CDD505-2E9C-101B-9397-08002B2CF9AE}" pid="7" name="_PreviousAdHocReviewCycleID">
    <vt:i4>1559472706</vt:i4>
  </property>
  <property fmtid="{D5CDD505-2E9C-101B-9397-08002B2CF9AE}" pid="8" name="_ReviewingToolsShownOnce">
    <vt:lpwstr/>
  </property>
</Properties>
</file>